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Questa_cartella_di_lavoro"/>
  <mc:AlternateContent xmlns:mc="http://schemas.openxmlformats.org/markup-compatibility/2006">
    <mc:Choice Requires="x15">
      <x15ac:absPath xmlns:x15ac="http://schemas.microsoft.com/office/spreadsheetml/2010/11/ac" url="https://ania365-my.sharepoint.com/personal/stefano_trionfetti_ania_it/Documents/Documenti Vita/Vita/Studio movimenti di portafoglio/2023/4Trim2023/"/>
    </mc:Choice>
  </mc:AlternateContent>
  <xr:revisionPtr revIDLastSave="82" documentId="13_ncr:1_{1EBA3F21-4C7B-4466-8461-5EEC823C31C8}" xr6:coauthVersionLast="47" xr6:coauthVersionMax="47" xr10:uidLastSave="{E280855A-90EA-45B2-8EB6-9FB8472E1694}"/>
  <bookViews>
    <workbookView xWindow="-120" yWindow="-120" windowWidth="29040" windowHeight="15720" xr2:uid="{00000000-000D-0000-FFFF-FFFF00000000}"/>
  </bookViews>
  <sheets>
    <sheet name="premi_Allegato I" sheetId="1" r:id="rId1"/>
    <sheet name="premi per canale_Allegato I bis" sheetId="6" r:id="rId2"/>
    <sheet name="oneri_Allegato II" sheetId="2" r:id="rId3"/>
    <sheet name="premi_oneri_Allegato III" sheetId="7" r:id="rId4"/>
    <sheet name="flussi_allegato IV" sheetId="3" r:id="rId5"/>
    <sheet name="riserve_Allegato V" sheetId="4" r:id="rId6"/>
  </sheets>
  <definedNames>
    <definedName name="_xlnm.Print_Area" localSheetId="4">'flussi_allegato IV'!$A$1:$N$79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7" l="1"/>
  <c r="I77" i="7"/>
  <c r="H77" i="7"/>
  <c r="G77" i="7"/>
  <c r="F77" i="7"/>
  <c r="E77" i="7"/>
  <c r="D77" i="7"/>
  <c r="C77" i="7"/>
  <c r="C76" i="7"/>
  <c r="D76" i="7"/>
  <c r="E76" i="7"/>
  <c r="F76" i="7"/>
  <c r="G76" i="7"/>
  <c r="H76" i="7"/>
  <c r="I76" i="7"/>
  <c r="J76" i="7"/>
  <c r="J75" i="7"/>
  <c r="I75" i="7"/>
  <c r="H75" i="7"/>
  <c r="G75" i="7"/>
  <c r="F75" i="7"/>
  <c r="E75" i="7"/>
  <c r="D75" i="7"/>
  <c r="C75" i="7"/>
  <c r="BW74" i="7"/>
  <c r="BW70" i="7"/>
  <c r="BM74" i="7"/>
  <c r="BM70" i="7"/>
  <c r="BC74" i="7"/>
  <c r="BC70" i="7"/>
  <c r="AS74" i="7"/>
  <c r="AS70" i="7"/>
  <c r="AI74" i="7"/>
  <c r="AI70" i="7"/>
  <c r="Y74" i="7"/>
  <c r="Y70" i="7"/>
  <c r="J74" i="7"/>
  <c r="I74" i="7"/>
  <c r="H74" i="7"/>
  <c r="G74" i="7"/>
  <c r="F74" i="7"/>
  <c r="E74" i="7"/>
  <c r="D74" i="7"/>
  <c r="C74" i="7"/>
  <c r="J73" i="7"/>
  <c r="I73" i="7"/>
  <c r="H73" i="7"/>
  <c r="G73" i="7"/>
  <c r="F73" i="7"/>
  <c r="E73" i="7"/>
  <c r="D73" i="7"/>
  <c r="C73" i="7"/>
  <c r="C72" i="7"/>
  <c r="D72" i="7"/>
  <c r="E72" i="7"/>
  <c r="F72" i="7"/>
  <c r="G72" i="7"/>
  <c r="H72" i="7"/>
  <c r="I72" i="7"/>
  <c r="J72" i="7"/>
  <c r="J71" i="7"/>
  <c r="I71" i="7"/>
  <c r="H71" i="7"/>
  <c r="G71" i="7"/>
  <c r="F71" i="7"/>
  <c r="E71" i="7"/>
  <c r="D71" i="7"/>
  <c r="C71" i="7"/>
  <c r="J70" i="7"/>
  <c r="I70" i="7"/>
  <c r="H70" i="7"/>
  <c r="G70" i="7"/>
  <c r="F70" i="7"/>
  <c r="E70" i="7"/>
  <c r="D70" i="7"/>
  <c r="C70" i="7"/>
  <c r="J69" i="7"/>
  <c r="I69" i="7"/>
  <c r="H69" i="7"/>
  <c r="G69" i="7"/>
  <c r="F69" i="7"/>
  <c r="E69" i="7"/>
  <c r="D69" i="7"/>
  <c r="C69" i="7"/>
  <c r="J68" i="7"/>
  <c r="I68" i="7"/>
  <c r="H68" i="7"/>
  <c r="G68" i="7"/>
  <c r="F68" i="7"/>
  <c r="E68" i="7"/>
  <c r="D68" i="7"/>
  <c r="C68" i="7"/>
  <c r="J67" i="7"/>
  <c r="I67" i="7"/>
  <c r="H67" i="7"/>
  <c r="G67" i="7"/>
  <c r="F67" i="7"/>
  <c r="E67" i="7"/>
  <c r="D67" i="7"/>
  <c r="C67" i="7"/>
  <c r="J66" i="7"/>
  <c r="I66" i="7"/>
  <c r="H66" i="7"/>
  <c r="G66" i="7"/>
  <c r="F66" i="7"/>
  <c r="E66" i="7"/>
  <c r="D66" i="7"/>
  <c r="C66" i="7"/>
  <c r="J65" i="7"/>
  <c r="I65" i="7"/>
  <c r="H65" i="7"/>
  <c r="G65" i="7"/>
  <c r="F65" i="7"/>
  <c r="E65" i="7"/>
  <c r="D65" i="7"/>
  <c r="C65" i="7"/>
  <c r="J64" i="7"/>
  <c r="I64" i="7"/>
  <c r="H64" i="7"/>
  <c r="G64" i="7"/>
  <c r="F64" i="7"/>
  <c r="E64" i="7"/>
  <c r="D64" i="7"/>
  <c r="C64" i="7"/>
  <c r="J63" i="7"/>
  <c r="I63" i="7"/>
  <c r="H63" i="7"/>
  <c r="G63" i="7"/>
  <c r="F63" i="7"/>
  <c r="E63" i="7"/>
  <c r="D63" i="7"/>
  <c r="C63" i="7"/>
  <c r="J62" i="7"/>
  <c r="I62" i="7"/>
  <c r="H62" i="7"/>
  <c r="G62" i="7"/>
  <c r="F62" i="7"/>
  <c r="E62" i="7"/>
  <c r="D62" i="7"/>
  <c r="C62" i="7"/>
  <c r="J61" i="7"/>
  <c r="I61" i="7"/>
  <c r="H61" i="7"/>
  <c r="G61" i="7"/>
  <c r="F61" i="7"/>
  <c r="E61" i="7"/>
  <c r="D61" i="7"/>
  <c r="C61" i="7"/>
  <c r="J60" i="7"/>
  <c r="I60" i="7"/>
  <c r="H60" i="7"/>
  <c r="G60" i="7"/>
  <c r="F60" i="7"/>
  <c r="E60" i="7"/>
  <c r="D60" i="7"/>
  <c r="C60" i="7"/>
  <c r="J59" i="7"/>
  <c r="I59" i="7"/>
  <c r="H59" i="7"/>
  <c r="G59" i="7"/>
  <c r="F59" i="7"/>
  <c r="E59" i="7"/>
  <c r="D59" i="7"/>
  <c r="C59" i="7"/>
  <c r="J58" i="7"/>
  <c r="I58" i="7"/>
  <c r="H58" i="7"/>
  <c r="G58" i="7"/>
  <c r="F58" i="7"/>
  <c r="E58" i="7"/>
  <c r="D58" i="7"/>
  <c r="C58" i="7"/>
  <c r="J57" i="7"/>
  <c r="I57" i="7"/>
  <c r="H57" i="7"/>
  <c r="G57" i="7"/>
  <c r="F57" i="7"/>
  <c r="E57" i="7"/>
  <c r="D57" i="7"/>
  <c r="C57" i="7"/>
  <c r="J56" i="7"/>
  <c r="I56" i="7"/>
  <c r="H56" i="7"/>
  <c r="G56" i="7"/>
  <c r="F56" i="7"/>
  <c r="E56" i="7"/>
  <c r="D56" i="7"/>
  <c r="C56" i="7"/>
  <c r="J55" i="7"/>
  <c r="I55" i="7"/>
  <c r="H55" i="7"/>
  <c r="G55" i="7"/>
  <c r="F55" i="7"/>
  <c r="E55" i="7"/>
  <c r="D55" i="7"/>
  <c r="C55" i="7"/>
  <c r="J54" i="7"/>
  <c r="I54" i="7"/>
  <c r="H54" i="7"/>
  <c r="G54" i="7"/>
  <c r="F54" i="7"/>
  <c r="E54" i="7"/>
  <c r="D54" i="7"/>
  <c r="C54" i="7"/>
  <c r="J53" i="7"/>
  <c r="I53" i="7"/>
  <c r="H53" i="7"/>
  <c r="G53" i="7"/>
  <c r="F53" i="7"/>
  <c r="E53" i="7"/>
  <c r="D53" i="7"/>
  <c r="C53" i="7"/>
  <c r="J52" i="7"/>
  <c r="I52" i="7"/>
  <c r="H52" i="7"/>
  <c r="G52" i="7"/>
  <c r="F52" i="7"/>
  <c r="E52" i="7"/>
  <c r="D52" i="7"/>
  <c r="C52" i="7"/>
  <c r="J51" i="7"/>
  <c r="I51" i="7"/>
  <c r="H51" i="7"/>
  <c r="G51" i="7"/>
  <c r="F51" i="7"/>
  <c r="E51" i="7"/>
  <c r="D51" i="7"/>
  <c r="C51" i="7"/>
  <c r="J50" i="7"/>
  <c r="I50" i="7"/>
  <c r="H50" i="7"/>
  <c r="G50" i="7"/>
  <c r="F50" i="7"/>
  <c r="E50" i="7"/>
  <c r="D50" i="7"/>
  <c r="C50" i="7"/>
  <c r="J49" i="7"/>
  <c r="I49" i="7"/>
  <c r="H49" i="7"/>
  <c r="G49" i="7"/>
  <c r="F49" i="7"/>
  <c r="E49" i="7"/>
  <c r="D49" i="7"/>
  <c r="C49" i="7"/>
  <c r="J48" i="7"/>
  <c r="I48" i="7"/>
  <c r="H48" i="7"/>
  <c r="G48" i="7"/>
  <c r="F48" i="7"/>
  <c r="E48" i="7"/>
  <c r="D48" i="7"/>
  <c r="C48" i="7"/>
  <c r="J47" i="7"/>
  <c r="I47" i="7"/>
  <c r="H47" i="7"/>
  <c r="G47" i="7"/>
  <c r="F47" i="7"/>
  <c r="E47" i="7"/>
  <c r="D47" i="7"/>
  <c r="C47" i="7"/>
  <c r="J46" i="7"/>
  <c r="I46" i="7"/>
  <c r="H46" i="7"/>
  <c r="G46" i="7"/>
  <c r="F46" i="7"/>
  <c r="E46" i="7"/>
  <c r="D46" i="7"/>
  <c r="C46" i="7"/>
  <c r="J45" i="7"/>
  <c r="I45" i="7"/>
  <c r="H45" i="7"/>
  <c r="G45" i="7"/>
  <c r="F45" i="7"/>
  <c r="E45" i="7"/>
  <c r="D45" i="7"/>
  <c r="C45" i="7"/>
  <c r="J44" i="7"/>
  <c r="I44" i="7"/>
  <c r="H44" i="7"/>
  <c r="G44" i="7"/>
  <c r="F44" i="7"/>
  <c r="E44" i="7"/>
  <c r="D44" i="7"/>
  <c r="C44" i="7"/>
  <c r="J43" i="7"/>
  <c r="I43" i="7"/>
  <c r="H43" i="7"/>
  <c r="G43" i="7"/>
  <c r="F43" i="7"/>
  <c r="E43" i="7"/>
  <c r="D43" i="7"/>
  <c r="C43" i="7"/>
  <c r="J42" i="7"/>
  <c r="I42" i="7"/>
  <c r="H42" i="7"/>
  <c r="G42" i="7"/>
  <c r="F42" i="7"/>
  <c r="E42" i="7"/>
  <c r="D42" i="7"/>
  <c r="C42" i="7"/>
  <c r="J41" i="7"/>
  <c r="I41" i="7"/>
  <c r="H41" i="7"/>
  <c r="G41" i="7"/>
  <c r="F41" i="7"/>
  <c r="E41" i="7"/>
  <c r="D41" i="7"/>
  <c r="C41" i="7"/>
  <c r="J40" i="7"/>
  <c r="I40" i="7"/>
  <c r="H40" i="7"/>
  <c r="G40" i="7"/>
  <c r="F40" i="7"/>
  <c r="E40" i="7"/>
  <c r="D40" i="7"/>
  <c r="C40" i="7"/>
  <c r="J39" i="7"/>
  <c r="I39" i="7"/>
  <c r="H39" i="7"/>
  <c r="G39" i="7"/>
  <c r="F39" i="7"/>
  <c r="E39" i="7"/>
  <c r="D39" i="7"/>
  <c r="C39" i="7"/>
  <c r="J38" i="7"/>
  <c r="I38" i="7"/>
  <c r="H38" i="7"/>
  <c r="G38" i="7"/>
  <c r="F38" i="7"/>
  <c r="E38" i="7"/>
  <c r="D38" i="7"/>
  <c r="C38" i="7"/>
  <c r="J37" i="7"/>
  <c r="I37" i="7"/>
  <c r="H37" i="7"/>
  <c r="G37" i="7"/>
  <c r="F37" i="7"/>
  <c r="E37" i="7"/>
  <c r="D37" i="7"/>
  <c r="C37" i="7"/>
  <c r="J36" i="7"/>
  <c r="I36" i="7"/>
  <c r="H36" i="7"/>
  <c r="G36" i="7"/>
  <c r="F36" i="7"/>
  <c r="E36" i="7"/>
  <c r="D36" i="7"/>
  <c r="C36" i="7"/>
  <c r="J35" i="7"/>
  <c r="I35" i="7"/>
  <c r="H35" i="7"/>
  <c r="G35" i="7"/>
  <c r="F35" i="7"/>
  <c r="E35" i="7"/>
  <c r="D35" i="7"/>
  <c r="C35" i="7"/>
  <c r="J34" i="7"/>
  <c r="I34" i="7"/>
  <c r="H34" i="7"/>
  <c r="G34" i="7"/>
  <c r="F34" i="7"/>
  <c r="E34" i="7"/>
  <c r="D34" i="7"/>
  <c r="C34" i="7"/>
  <c r="J33" i="7"/>
  <c r="I33" i="7"/>
  <c r="H33" i="7"/>
  <c r="G33" i="7"/>
  <c r="F33" i="7"/>
  <c r="E33" i="7"/>
  <c r="D33" i="7"/>
  <c r="C33" i="7"/>
  <c r="J32" i="7"/>
  <c r="I32" i="7"/>
  <c r="H32" i="7"/>
  <c r="G32" i="7"/>
  <c r="F32" i="7"/>
  <c r="E32" i="7"/>
  <c r="D32" i="7"/>
  <c r="C32" i="7"/>
  <c r="J31" i="7"/>
  <c r="I31" i="7"/>
  <c r="H31" i="7"/>
  <c r="G31" i="7"/>
  <c r="F31" i="7"/>
  <c r="E31" i="7"/>
  <c r="D31" i="7"/>
  <c r="C31" i="7"/>
  <c r="J30" i="7"/>
  <c r="I30" i="7"/>
  <c r="H30" i="7"/>
  <c r="G30" i="7"/>
  <c r="F30" i="7"/>
  <c r="E30" i="7"/>
  <c r="D30" i="7"/>
  <c r="C30" i="7"/>
  <c r="J29" i="7"/>
  <c r="I29" i="7"/>
  <c r="H29" i="7"/>
  <c r="G29" i="7"/>
  <c r="F29" i="7"/>
  <c r="E29" i="7"/>
  <c r="D29" i="7"/>
  <c r="C29" i="7"/>
  <c r="J28" i="7"/>
  <c r="I28" i="7"/>
  <c r="H28" i="7"/>
  <c r="G28" i="7"/>
  <c r="F28" i="7"/>
  <c r="E28" i="7"/>
  <c r="D28" i="7"/>
  <c r="C28" i="7"/>
  <c r="J27" i="7"/>
  <c r="I27" i="7"/>
  <c r="H27" i="7"/>
  <c r="G27" i="7"/>
  <c r="F27" i="7"/>
  <c r="E27" i="7"/>
  <c r="D27" i="7"/>
  <c r="C27" i="7"/>
  <c r="J26" i="7"/>
  <c r="I26" i="7"/>
  <c r="H26" i="7"/>
  <c r="G26" i="7"/>
  <c r="F26" i="7"/>
  <c r="E26" i="7"/>
  <c r="D26" i="7"/>
  <c r="C26" i="7"/>
  <c r="J25" i="7"/>
  <c r="I25" i="7"/>
  <c r="H25" i="7"/>
  <c r="G25" i="7"/>
  <c r="F25" i="7"/>
  <c r="E25" i="7"/>
  <c r="D25" i="7"/>
  <c r="C25" i="7"/>
  <c r="J24" i="7"/>
  <c r="I24" i="7"/>
  <c r="H24" i="7"/>
  <c r="G24" i="7"/>
  <c r="F24" i="7"/>
  <c r="E24" i="7"/>
  <c r="D24" i="7"/>
  <c r="C24" i="7"/>
  <c r="J23" i="7"/>
  <c r="I23" i="7"/>
  <c r="H23" i="7"/>
  <c r="G23" i="7"/>
  <c r="F23" i="7"/>
  <c r="E23" i="7"/>
  <c r="D23" i="7"/>
  <c r="C23" i="7"/>
  <c r="J22" i="7"/>
  <c r="I22" i="7"/>
  <c r="H22" i="7"/>
  <c r="G22" i="7"/>
  <c r="F22" i="7"/>
  <c r="E22" i="7"/>
  <c r="D22" i="7"/>
  <c r="C22" i="7"/>
  <c r="J21" i="7"/>
  <c r="I21" i="7"/>
  <c r="H21" i="7"/>
  <c r="G21" i="7"/>
  <c r="F21" i="7"/>
  <c r="E21" i="7"/>
  <c r="D21" i="7"/>
  <c r="C21" i="7"/>
  <c r="J20" i="7"/>
  <c r="I20" i="7"/>
  <c r="H20" i="7"/>
  <c r="G20" i="7"/>
  <c r="F20" i="7"/>
  <c r="E20" i="7"/>
  <c r="D20" i="7"/>
  <c r="C20" i="7"/>
  <c r="J19" i="7"/>
  <c r="I19" i="7"/>
  <c r="H19" i="7"/>
  <c r="G19" i="7"/>
  <c r="F19" i="7"/>
  <c r="E19" i="7"/>
  <c r="D19" i="7"/>
  <c r="C19" i="7"/>
  <c r="J18" i="7"/>
  <c r="I18" i="7"/>
  <c r="H18" i="7"/>
  <c r="G18" i="7"/>
  <c r="F18" i="7"/>
  <c r="E18" i="7"/>
  <c r="D18" i="7"/>
  <c r="C18" i="7"/>
  <c r="J17" i="7"/>
  <c r="I17" i="7"/>
  <c r="H17" i="7"/>
  <c r="G17" i="7"/>
  <c r="F17" i="7"/>
  <c r="E17" i="7"/>
  <c r="D17" i="7"/>
  <c r="C17" i="7"/>
  <c r="J16" i="7"/>
  <c r="I16" i="7"/>
  <c r="H16" i="7"/>
  <c r="G16" i="7"/>
  <c r="F16" i="7"/>
  <c r="E16" i="7"/>
  <c r="D16" i="7"/>
  <c r="C16" i="7"/>
  <c r="J15" i="7"/>
  <c r="I15" i="7"/>
  <c r="H15" i="7"/>
  <c r="G15" i="7"/>
  <c r="F15" i="7"/>
  <c r="E15" i="7"/>
  <c r="D15" i="7"/>
  <c r="C15" i="7"/>
  <c r="J14" i="7"/>
  <c r="I14" i="7"/>
  <c r="H14" i="7"/>
  <c r="G14" i="7"/>
  <c r="F14" i="7"/>
  <c r="E14" i="7"/>
  <c r="D14" i="7"/>
  <c r="C14" i="7"/>
  <c r="J13" i="7"/>
  <c r="I13" i="7"/>
  <c r="H13" i="7"/>
  <c r="G13" i="7"/>
  <c r="F13" i="7"/>
  <c r="E13" i="7"/>
  <c r="D13" i="7"/>
  <c r="C13" i="7"/>
  <c r="J12" i="7"/>
  <c r="I12" i="7"/>
  <c r="H12" i="7"/>
  <c r="G12" i="7"/>
  <c r="F12" i="7"/>
  <c r="E12" i="7"/>
  <c r="D12" i="7"/>
  <c r="C12" i="7"/>
  <c r="J11" i="7"/>
  <c r="I11" i="7"/>
  <c r="H11" i="7"/>
  <c r="G11" i="7"/>
  <c r="F11" i="7"/>
  <c r="E11" i="7"/>
  <c r="D11" i="7"/>
  <c r="C11" i="7"/>
  <c r="J10" i="7"/>
  <c r="I10" i="7"/>
  <c r="H10" i="7"/>
  <c r="G10" i="7"/>
  <c r="F10" i="7"/>
  <c r="E10" i="7"/>
  <c r="D10" i="7"/>
  <c r="C10" i="7"/>
  <c r="J9" i="7"/>
  <c r="I9" i="7"/>
  <c r="H9" i="7"/>
  <c r="G9" i="7"/>
  <c r="F9" i="7"/>
  <c r="E9" i="7"/>
  <c r="D9" i="7"/>
  <c r="C9" i="7"/>
  <c r="J8" i="7"/>
  <c r="I8" i="7"/>
  <c r="H8" i="7"/>
  <c r="G8" i="7"/>
  <c r="F8" i="7"/>
  <c r="E8" i="7"/>
  <c r="D8" i="7"/>
  <c r="C8" i="7"/>
  <c r="J7" i="7"/>
  <c r="I7" i="7"/>
  <c r="H7" i="7"/>
  <c r="G7" i="7"/>
  <c r="F7" i="7"/>
  <c r="E7" i="7"/>
  <c r="D7" i="7"/>
  <c r="C7" i="7"/>
  <c r="J6" i="7"/>
  <c r="I6" i="7"/>
  <c r="H6" i="7"/>
  <c r="G6" i="7"/>
  <c r="F6" i="7"/>
  <c r="E6" i="7"/>
  <c r="D6" i="7"/>
  <c r="C6" i="7"/>
  <c r="C22" i="6"/>
  <c r="D22" i="6"/>
  <c r="E22" i="6"/>
  <c r="F22" i="6"/>
  <c r="G22" i="6"/>
  <c r="H22" i="6"/>
  <c r="I22" i="6"/>
  <c r="J22" i="6"/>
  <c r="K22" i="6"/>
  <c r="L22" i="6"/>
  <c r="M22" i="6"/>
  <c r="N22" i="6"/>
  <c r="C42" i="6"/>
  <c r="D42" i="6"/>
  <c r="E42" i="6"/>
  <c r="F42" i="6"/>
  <c r="G42" i="6"/>
  <c r="H42" i="6"/>
  <c r="I42" i="6"/>
  <c r="J42" i="6"/>
  <c r="K42" i="6"/>
  <c r="L42" i="6"/>
  <c r="M42" i="6"/>
  <c r="N42" i="6"/>
  <c r="C62" i="6"/>
  <c r="D62" i="6"/>
  <c r="E62" i="6"/>
  <c r="F62" i="6"/>
  <c r="G62" i="6"/>
  <c r="H62" i="6"/>
  <c r="I62" i="6"/>
  <c r="J62" i="6"/>
  <c r="K62" i="6"/>
  <c r="L62" i="6"/>
  <c r="M62" i="6"/>
  <c r="N62" i="6"/>
  <c r="C82" i="6"/>
  <c r="D82" i="6"/>
  <c r="E82" i="6"/>
  <c r="F82" i="6"/>
  <c r="G82" i="6"/>
  <c r="H82" i="6"/>
  <c r="I82" i="6"/>
  <c r="J82" i="6"/>
  <c r="K82" i="6"/>
  <c r="L82" i="6"/>
  <c r="M82" i="6"/>
  <c r="N82" i="6"/>
  <c r="C102" i="6"/>
  <c r="D102" i="6"/>
  <c r="E102" i="6"/>
  <c r="F102" i="6"/>
  <c r="G102" i="6"/>
  <c r="H102" i="6"/>
  <c r="I102" i="6"/>
  <c r="J102" i="6"/>
  <c r="K102" i="6"/>
  <c r="L102" i="6"/>
  <c r="M102" i="6"/>
  <c r="N102" i="6"/>
  <c r="C122" i="6"/>
  <c r="D122" i="6"/>
  <c r="E122" i="6"/>
  <c r="F122" i="6"/>
  <c r="G122" i="6"/>
  <c r="H122" i="6"/>
  <c r="I122" i="6"/>
  <c r="J122" i="6"/>
  <c r="K122" i="6"/>
  <c r="L122" i="6"/>
  <c r="M122" i="6"/>
  <c r="N122" i="6"/>
</calcChain>
</file>

<file path=xl/sharedStrings.xml><?xml version="1.0" encoding="utf-8"?>
<sst xmlns="http://schemas.openxmlformats.org/spreadsheetml/2006/main" count="1222" uniqueCount="96">
  <si>
    <t>Serie storica dei premi contabilizzati per ramo di attività - Importi in milioni di euro</t>
  </si>
  <si>
    <t>Anno</t>
  </si>
  <si>
    <t>Trimestre</t>
  </si>
  <si>
    <t>Premi Totale</t>
  </si>
  <si>
    <t>Premi Ramo I</t>
  </si>
  <si>
    <t>Premi Ramo III</t>
  </si>
  <si>
    <t>Premi Ramo IV</t>
  </si>
  <si>
    <t>Premi Ramo V</t>
  </si>
  <si>
    <t>Premi Ramo VI</t>
  </si>
  <si>
    <t>Totale</t>
  </si>
  <si>
    <t>Ramo I</t>
  </si>
  <si>
    <t>Ramo III</t>
  </si>
  <si>
    <t>Ramo IV</t>
  </si>
  <si>
    <t>Ramo V</t>
  </si>
  <si>
    <t>Ramo VI</t>
  </si>
  <si>
    <t>Importo</t>
  </si>
  <si>
    <r>
      <rPr>
        <b/>
        <i/>
        <sz val="12"/>
        <color indexed="9"/>
        <rFont val="Calibri"/>
        <family val="2"/>
      </rPr>
      <t>∆</t>
    </r>
    <r>
      <rPr>
        <b/>
        <i/>
        <sz val="11"/>
        <color indexed="9"/>
        <rFont val="Calibri"/>
        <family val="2"/>
      </rPr>
      <t>% annua</t>
    </r>
  </si>
  <si>
    <r>
      <rPr>
        <i/>
        <sz val="12"/>
        <color indexed="9"/>
        <rFont val="Calibri"/>
        <family val="2"/>
      </rPr>
      <t>∆</t>
    </r>
    <r>
      <rPr>
        <i/>
        <sz val="11"/>
        <color indexed="9"/>
        <rFont val="Calibri"/>
        <family val="2"/>
      </rPr>
      <t>% annua</t>
    </r>
  </si>
  <si>
    <t>I</t>
  </si>
  <si>
    <t>II</t>
  </si>
  <si>
    <t>III</t>
  </si>
  <si>
    <t>IV*</t>
  </si>
  <si>
    <t>IV</t>
  </si>
  <si>
    <t>(*): dati definitivi di bilancio</t>
  </si>
  <si>
    <t>Serie storica del totale oneri per ramo di attività - Importi in milioni di euro</t>
  </si>
  <si>
    <t>Oneri Totale</t>
  </si>
  <si>
    <t>Oneri Ramo I</t>
  </si>
  <si>
    <t>Oneri Ramo III</t>
  </si>
  <si>
    <t>Oneri Ramo IV</t>
  </si>
  <si>
    <t>Oneri Ramo V</t>
  </si>
  <si>
    <t>Oneri Ramo VI</t>
  </si>
  <si>
    <t>(*): dati definitivi di bilancio; (…) dato non significativo</t>
  </si>
  <si>
    <t xml:space="preserve">nel trim. </t>
  </si>
  <si>
    <t xml:space="preserve">al trim. </t>
  </si>
  <si>
    <t>Serie storica dei flussi netti (entrate - uscite) per ramo di attività - Importi in milioni di euro</t>
  </si>
  <si>
    <t>Serie storica delle riserve tecniche* per ramo di attività - Importi in milioni di euro</t>
  </si>
  <si>
    <t>Riserve Totale</t>
  </si>
  <si>
    <t>Riserve Ramo I</t>
  </si>
  <si>
    <t>Riserve Ramo III</t>
  </si>
  <si>
    <t>Riserve Ramo IV</t>
  </si>
  <si>
    <t>Riserve Ramo V</t>
  </si>
  <si>
    <t>Riserve Ramo VI</t>
  </si>
  <si>
    <t>IV**</t>
  </si>
  <si>
    <t>(*): comprendono anche la riserva per somme da pagare; (**) dati definitivi di bilancio</t>
  </si>
  <si>
    <t>(…)</t>
  </si>
  <si>
    <t>Statistica Trimestrale Flussi e Riserve Vita</t>
  </si>
  <si>
    <t>Agenti</t>
  </si>
  <si>
    <t>Canali</t>
  </si>
  <si>
    <t>Consulenti finanziari abilitati</t>
  </si>
  <si>
    <t>Rami</t>
  </si>
  <si>
    <t xml:space="preserve">            Prodotti multiramo - ramo I</t>
  </si>
  <si>
    <t xml:space="preserve">            Prodotti multiramo - ramo III</t>
  </si>
  <si>
    <t>I trim.</t>
  </si>
  <si>
    <t>II trim.</t>
  </si>
  <si>
    <t>III trim.</t>
  </si>
  <si>
    <t>IV trim.</t>
  </si>
  <si>
    <t>Serie storica della distribuzione per macrovoci del totale premi e del totale oneri</t>
  </si>
  <si>
    <t>distribuz. % delle entrate</t>
  </si>
  <si>
    <r>
      <t xml:space="preserve">Totale Premi </t>
    </r>
    <r>
      <rPr>
        <b/>
        <sz val="11"/>
        <color theme="0"/>
        <rFont val="Calibri"/>
        <family val="2"/>
        <scheme val="minor"/>
      </rPr>
      <t>(importi in mln)</t>
    </r>
  </si>
  <si>
    <t>distribuz. % delle uscite</t>
  </si>
  <si>
    <r>
      <t xml:space="preserve">Totale oneri </t>
    </r>
    <r>
      <rPr>
        <b/>
        <sz val="11"/>
        <color theme="0"/>
        <rFont val="Calibri"/>
        <family val="2"/>
        <scheme val="minor"/>
      </rPr>
      <t>(importi in mln)</t>
    </r>
  </si>
  <si>
    <t>Prima annualità</t>
  </si>
  <si>
    <t>Annualità successive</t>
  </si>
  <si>
    <t>Unici</t>
  </si>
  <si>
    <t>Riscatti</t>
  </si>
  <si>
    <t>Sinistri</t>
  </si>
  <si>
    <t>Scadenze e rendite maturate**</t>
  </si>
  <si>
    <t>(**): la voce comprende anche la variazione delle riserve per somme da pagare</t>
  </si>
  <si>
    <t>Vendita diretta</t>
  </si>
  <si>
    <t>- "PIR" (Piani Individuali di Risparmio)</t>
  </si>
  <si>
    <t xml:space="preserve">      di cui PIR - prodotti multiramo</t>
  </si>
  <si>
    <t>- "Forme pensionistiche individuali e collettive".</t>
  </si>
  <si>
    <t xml:space="preserve">      di cui forme multiramo</t>
  </si>
  <si>
    <t>- "Forme di puro rischio".</t>
  </si>
  <si>
    <t xml:space="preserve">      di cui polizze NON ABBINATE a mutui e credito al consumo</t>
  </si>
  <si>
    <t>- "Altro".</t>
  </si>
  <si>
    <t xml:space="preserve">      di cui ramo I (a) - esclusi previdenziali e PIR</t>
  </si>
  <si>
    <t xml:space="preserve">      di cui ramo III (b) - esclusi previdenziali e PIR</t>
  </si>
  <si>
    <t>- "Prodotti multiramo" (a+b) - esclusi previdenziali e PIR</t>
  </si>
  <si>
    <t>- "PRODOTTI MULTIRAMO COMPLESSIVI"</t>
  </si>
  <si>
    <t>TOTALE RAMI</t>
  </si>
  <si>
    <t>TOTALE PRODOTTI VITA</t>
  </si>
  <si>
    <t>Serie storica dei premi contabilizzati per canale distributivo - Importi in migliaia di euro</t>
  </si>
  <si>
    <r>
      <t xml:space="preserve">Totale Premi </t>
    </r>
    <r>
      <rPr>
        <b/>
        <sz val="11"/>
        <color indexed="9"/>
        <rFont val="Calibri"/>
        <family val="2"/>
      </rPr>
      <t>(importi in mln)</t>
    </r>
  </si>
  <si>
    <r>
      <t xml:space="preserve">Totale oneri </t>
    </r>
    <r>
      <rPr>
        <b/>
        <sz val="11"/>
        <color indexed="9"/>
        <rFont val="Calibri"/>
        <family val="2"/>
      </rPr>
      <t>(importi in mln)</t>
    </r>
  </si>
  <si>
    <t>RAMO I</t>
  </si>
  <si>
    <t>RAMO III</t>
  </si>
  <si>
    <t>RAMO V</t>
  </si>
  <si>
    <t>TOTALE</t>
  </si>
  <si>
    <t>RAMO IV</t>
  </si>
  <si>
    <t>RAMO VI</t>
  </si>
  <si>
    <t>Vendita diretta a distanza e Broker</t>
  </si>
  <si>
    <t>Sportelli bancari e postali</t>
  </si>
  <si>
    <t>MULTIRAMO</t>
  </si>
  <si>
    <t>IV***</t>
  </si>
  <si>
    <t>(***): L'aumento delle riserve è dovuto essenzialmente a un’operazione straordinaria da parte di una compagnia italiana che nell’ultima parte del 2023 ha incorporato una sua rappresentanza UE operante in Italia, facendo così affluire volumi di riserve matematiche nel perimetro di rilevazione di questa statistica (che ricordiamo essere alimentata dai dati delle sole imprese italiane ed extra-UE); a perimetro omogeneo, ossia escludendo la compagnia estera interessata, a fine dicembre 2023 le riserve risulterebbero stazionarie rispetto 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</si>
</sst>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i/>
      <sz val="11"/>
      <color theme="0"/>
      <name val="Calibri"/>
      <family val="2"/>
      <scheme val="minor"/>
    </font>
    <font>
      <b/>
      <i/>
      <sz val="12"/>
      <color indexed="9"/>
      <name val="Calibri"/>
      <family val="2"/>
    </font>
    <font>
      <b/>
      <i/>
      <sz val="11"/>
      <color indexed="9"/>
      <name val="Calibri"/>
      <family val="2"/>
    </font>
    <font>
      <i/>
      <sz val="11"/>
      <color theme="0"/>
      <name val="Calibri"/>
      <family val="2"/>
      <scheme val="minor"/>
    </font>
    <font>
      <i/>
      <sz val="12"/>
      <color indexed="9"/>
      <name val="Calibri"/>
      <family val="2"/>
    </font>
    <font>
      <i/>
      <sz val="11"/>
      <color indexed="9"/>
      <name val="Calibri"/>
      <family val="2"/>
    </font>
    <font>
      <b/>
      <i/>
      <sz val="11"/>
      <color theme="1"/>
      <name val="Calibri"/>
      <family val="2"/>
      <scheme val="minor"/>
    </font>
    <font>
      <i/>
      <sz val="11"/>
      <color theme="1"/>
      <name val="Calibri"/>
      <family val="2"/>
      <scheme val="minor"/>
    </font>
    <font>
      <sz val="12"/>
      <color theme="1"/>
      <name val="Calibri"/>
      <family val="2"/>
      <scheme val="minor"/>
    </font>
    <font>
      <b/>
      <sz val="22"/>
      <color rgb="FF333399"/>
      <name val="Calibri"/>
      <family val="2"/>
      <scheme val="minor"/>
    </font>
    <font>
      <b/>
      <i/>
      <sz val="20"/>
      <color rgb="FF333399"/>
      <name val="Calibri"/>
      <family val="2"/>
      <scheme val="minor"/>
    </font>
    <font>
      <sz val="20"/>
      <color theme="1"/>
      <name val="Calibri"/>
      <family val="2"/>
      <scheme val="minor"/>
    </font>
    <font>
      <i/>
      <sz val="20"/>
      <color theme="1"/>
      <name val="Calibri"/>
      <family val="2"/>
      <scheme val="minor"/>
    </font>
    <font>
      <b/>
      <i/>
      <sz val="10"/>
      <color theme="0"/>
      <name val="Calibri"/>
      <family val="2"/>
      <scheme val="minor"/>
    </font>
    <font>
      <i/>
      <sz val="10"/>
      <color theme="1"/>
      <name val="Calibri"/>
      <family val="2"/>
      <scheme val="minor"/>
    </font>
    <font>
      <b/>
      <i/>
      <sz val="12"/>
      <color rgb="FF333399"/>
      <name val="Calibri"/>
      <family val="2"/>
    </font>
    <font>
      <sz val="11"/>
      <color rgb="FF333399"/>
      <name val="Calibri"/>
      <family val="2"/>
      <scheme val="minor"/>
    </font>
    <font>
      <sz val="10"/>
      <color theme="1"/>
      <name val="Calibri"/>
      <family val="2"/>
      <scheme val="minor"/>
    </font>
    <font>
      <b/>
      <sz val="11"/>
      <color rgb="FFFFFF00"/>
      <name val="Calibri"/>
      <family val="2"/>
      <scheme val="minor"/>
    </font>
    <font>
      <b/>
      <i/>
      <sz val="10"/>
      <color rgb="FFFFFF00"/>
      <name val="Calibri"/>
      <family val="2"/>
      <scheme val="minor"/>
    </font>
    <font>
      <b/>
      <sz val="11"/>
      <color indexed="9"/>
      <name val="Calibri"/>
      <family val="2"/>
    </font>
    <font>
      <sz val="11"/>
      <name val="Calibri"/>
      <family val="2"/>
      <scheme val="minor"/>
    </font>
    <font>
      <sz val="8"/>
      <color rgb="FF000000"/>
      <name val="Segoe UI"/>
      <family val="2"/>
    </font>
  </fonts>
  <fills count="5">
    <fill>
      <patternFill patternType="none"/>
    </fill>
    <fill>
      <patternFill patternType="gray125"/>
    </fill>
    <fill>
      <patternFill patternType="solid">
        <fgColor rgb="FF333399"/>
        <bgColor indexed="64"/>
      </patternFill>
    </fill>
    <fill>
      <patternFill patternType="solid">
        <fgColor theme="8" tint="0.79998168889431442"/>
        <bgColor indexed="64"/>
      </patternFill>
    </fill>
    <fill>
      <patternFill patternType="solid">
        <fgColor rgb="FFD9E1F2"/>
        <bgColor indexed="64"/>
      </patternFill>
    </fill>
  </fills>
  <borders count="57">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333399"/>
      </right>
      <top style="medium">
        <color rgb="FF333399"/>
      </top>
      <bottom/>
      <diagonal/>
    </border>
    <border>
      <left style="thin">
        <color rgb="FF333399"/>
      </left>
      <right style="medium">
        <color rgb="FF333399"/>
      </right>
      <top style="medium">
        <color rgb="FF333399"/>
      </top>
      <bottom/>
      <diagonal/>
    </border>
    <border>
      <left style="thin">
        <color theme="0"/>
      </left>
      <right style="thin">
        <color theme="0"/>
      </right>
      <top/>
      <bottom/>
      <diagonal/>
    </border>
    <border>
      <left style="thin">
        <color theme="0"/>
      </left>
      <right style="thin">
        <color rgb="FF333399"/>
      </right>
      <top/>
      <bottom/>
      <diagonal/>
    </border>
    <border>
      <left style="thin">
        <color rgb="FF333399"/>
      </left>
      <right style="medium">
        <color rgb="FF333399"/>
      </right>
      <top/>
      <bottom/>
      <diagonal/>
    </border>
    <border>
      <left style="thin">
        <color theme="0"/>
      </left>
      <right style="thin">
        <color rgb="FF333399"/>
      </right>
      <top/>
      <bottom style="thin">
        <color indexed="64"/>
      </bottom>
      <diagonal/>
    </border>
    <border>
      <left style="thin">
        <color rgb="FF333399"/>
      </left>
      <right style="medium">
        <color rgb="FF333399"/>
      </right>
      <top/>
      <bottom style="thin">
        <color indexed="64"/>
      </bottom>
      <diagonal/>
    </border>
    <border>
      <left style="thin">
        <color theme="0"/>
      </left>
      <right style="thin">
        <color rgb="FF333399"/>
      </right>
      <top style="thin">
        <color indexed="64"/>
      </top>
      <bottom/>
      <diagonal/>
    </border>
    <border>
      <left style="thin">
        <color rgb="FF333399"/>
      </left>
      <right style="medium">
        <color rgb="FF333399"/>
      </right>
      <top style="thin">
        <color indexed="64"/>
      </top>
      <bottom/>
      <diagonal/>
    </border>
    <border>
      <left style="thin">
        <color theme="0"/>
      </left>
      <right style="thin">
        <color rgb="FF333399"/>
      </right>
      <top/>
      <bottom style="medium">
        <color rgb="FF333399"/>
      </bottom>
      <diagonal/>
    </border>
    <border>
      <left style="thin">
        <color rgb="FF333399"/>
      </left>
      <right style="medium">
        <color rgb="FF333399"/>
      </right>
      <top/>
      <bottom style="medium">
        <color rgb="FF333399"/>
      </bottom>
      <diagonal/>
    </border>
    <border>
      <left/>
      <right/>
      <top style="thin">
        <color theme="0"/>
      </top>
      <bottom style="thin">
        <color theme="0"/>
      </bottom>
      <diagonal/>
    </border>
    <border>
      <left/>
      <right/>
      <top style="thin">
        <color indexed="64"/>
      </top>
      <bottom/>
      <diagonal/>
    </border>
    <border>
      <left/>
      <right/>
      <top/>
      <bottom style="medium">
        <color rgb="FF333399"/>
      </bottom>
      <diagonal/>
    </border>
    <border>
      <left/>
      <right style="medium">
        <color rgb="FF333399"/>
      </right>
      <top style="medium">
        <color rgb="FF333399"/>
      </top>
      <bottom/>
      <diagonal/>
    </border>
    <border>
      <left/>
      <right style="medium">
        <color rgb="FF333399"/>
      </right>
      <top/>
      <bottom/>
      <diagonal/>
    </border>
    <border>
      <left/>
      <right style="medium">
        <color rgb="FF333399"/>
      </right>
      <top style="thin">
        <color indexed="64"/>
      </top>
      <bottom/>
      <diagonal/>
    </border>
    <border>
      <left style="thin">
        <color theme="0"/>
      </left>
      <right/>
      <top style="medium">
        <color rgb="FF333399"/>
      </top>
      <bottom/>
      <diagonal/>
    </border>
    <border>
      <left style="thin">
        <color theme="0"/>
      </left>
      <right/>
      <top/>
      <bottom/>
      <diagonal/>
    </border>
    <border>
      <left style="thin">
        <color theme="0"/>
      </left>
      <right/>
      <top style="thin">
        <color indexed="64"/>
      </top>
      <bottom/>
      <diagonal/>
    </border>
    <border>
      <left style="thin">
        <color theme="0"/>
      </left>
      <right style="thin">
        <color theme="0"/>
      </right>
      <top/>
      <bottom style="medium">
        <color rgb="FF333399"/>
      </bottom>
      <diagonal/>
    </border>
    <border>
      <left style="thin">
        <color theme="0"/>
      </left>
      <right/>
      <top/>
      <bottom style="medium">
        <color rgb="FF333399"/>
      </bottom>
      <diagonal/>
    </border>
    <border>
      <left/>
      <right style="medium">
        <color rgb="FF333399"/>
      </right>
      <top/>
      <bottom style="medium">
        <color rgb="FF333399"/>
      </bottom>
      <diagonal/>
    </border>
    <border>
      <left style="thin">
        <color theme="0"/>
      </left>
      <right style="thin">
        <color theme="0"/>
      </right>
      <top style="medium">
        <color theme="0"/>
      </top>
      <bottom/>
      <diagonal/>
    </border>
    <border>
      <left style="medium">
        <color rgb="FF333399"/>
      </left>
      <right style="thin">
        <color theme="0"/>
      </right>
      <top style="medium">
        <color rgb="FF333399"/>
      </top>
      <bottom/>
      <diagonal/>
    </border>
    <border>
      <left style="thin">
        <color rgb="FF333399"/>
      </left>
      <right/>
      <top style="medium">
        <color rgb="FF333399"/>
      </top>
      <bottom style="thin">
        <color theme="0"/>
      </bottom>
      <diagonal/>
    </border>
    <border>
      <left/>
      <right/>
      <top style="medium">
        <color rgb="FF333399"/>
      </top>
      <bottom style="thin">
        <color theme="0"/>
      </bottom>
      <diagonal/>
    </border>
    <border>
      <left style="thin">
        <color theme="0"/>
      </left>
      <right style="thin">
        <color theme="0"/>
      </right>
      <top style="medium">
        <color rgb="FF333399"/>
      </top>
      <bottom/>
      <diagonal/>
    </border>
    <border>
      <left style="thin">
        <color theme="0"/>
      </left>
      <right style="medium">
        <color rgb="FF333399"/>
      </right>
      <top style="medium">
        <color rgb="FF333399"/>
      </top>
      <bottom/>
      <diagonal/>
    </border>
    <border>
      <left style="medium">
        <color rgb="FF333399"/>
      </left>
      <right style="thin">
        <color theme="0"/>
      </right>
      <top/>
      <bottom style="thin">
        <color theme="0"/>
      </bottom>
      <diagonal/>
    </border>
    <border>
      <left/>
      <right/>
      <top style="thin">
        <color theme="0"/>
      </top>
      <bottom/>
      <diagonal/>
    </border>
    <border>
      <left style="thin">
        <color theme="0"/>
      </left>
      <right style="medium">
        <color rgb="FF333399"/>
      </right>
      <top/>
      <bottom style="thin">
        <color theme="0"/>
      </bottom>
      <diagonal/>
    </border>
    <border>
      <left style="thin">
        <color rgb="FF333399"/>
      </left>
      <right style="thin">
        <color rgb="FF333399"/>
      </right>
      <top style="medium">
        <color rgb="FF333399"/>
      </top>
      <bottom/>
      <diagonal/>
    </border>
    <border>
      <left style="thin">
        <color rgb="FF333399"/>
      </left>
      <right/>
      <top style="medium">
        <color rgb="FF333399"/>
      </top>
      <bottom/>
      <diagonal/>
    </border>
    <border>
      <left style="thin">
        <color rgb="FF333399"/>
      </left>
      <right style="thin">
        <color rgb="FF333399"/>
      </right>
      <top/>
      <bottom/>
      <diagonal/>
    </border>
    <border>
      <left style="thin">
        <color rgb="FF333399"/>
      </left>
      <right/>
      <top/>
      <bottom/>
      <diagonal/>
    </border>
    <border>
      <left style="thin">
        <color rgb="FF333399"/>
      </left>
      <right style="thin">
        <color rgb="FF333399"/>
      </right>
      <top/>
      <bottom style="thin">
        <color indexed="64"/>
      </bottom>
      <diagonal/>
    </border>
    <border>
      <left/>
      <right style="medium">
        <color rgb="FF333399"/>
      </right>
      <top/>
      <bottom style="thin">
        <color indexed="64"/>
      </bottom>
      <diagonal/>
    </border>
    <border>
      <left style="thin">
        <color rgb="FF333399"/>
      </left>
      <right/>
      <top/>
      <bottom style="thin">
        <color indexed="64"/>
      </bottom>
      <diagonal/>
    </border>
    <border>
      <left style="thin">
        <color rgb="FF333399"/>
      </left>
      <right style="thin">
        <color rgb="FF333399"/>
      </right>
      <top style="thin">
        <color indexed="64"/>
      </top>
      <bottom/>
      <diagonal/>
    </border>
    <border>
      <left style="thin">
        <color rgb="FF333399"/>
      </left>
      <right/>
      <top style="thin">
        <color indexed="64"/>
      </top>
      <bottom/>
      <diagonal/>
    </border>
    <border>
      <left style="thin">
        <color rgb="FF333399"/>
      </left>
      <right style="thin">
        <color rgb="FF333399"/>
      </right>
      <top/>
      <bottom style="medium">
        <color rgb="FF333399"/>
      </bottom>
      <diagonal/>
    </border>
    <border>
      <left style="thin">
        <color rgb="FF333399"/>
      </left>
      <right/>
      <top/>
      <bottom style="medium">
        <color rgb="FF333399"/>
      </bottom>
      <diagonal/>
    </border>
    <border>
      <left style="thin">
        <color theme="0"/>
      </left>
      <right/>
      <top style="dotted">
        <color auto="1"/>
      </top>
      <bottom/>
      <diagonal/>
    </border>
    <border>
      <left/>
      <right/>
      <top style="dotted">
        <color auto="1"/>
      </top>
      <bottom/>
      <diagonal/>
    </border>
    <border>
      <left/>
      <right style="medium">
        <color rgb="FF333399"/>
      </right>
      <top style="dotted">
        <color auto="1"/>
      </top>
      <bottom/>
      <diagonal/>
    </border>
    <border>
      <left style="thin">
        <color theme="0"/>
      </left>
      <right/>
      <top/>
      <bottom style="thin">
        <color indexed="64"/>
      </bottom>
      <diagonal/>
    </border>
    <border>
      <left/>
      <right/>
      <top/>
      <bottom style="thin">
        <color indexed="64"/>
      </bottom>
      <diagonal/>
    </border>
    <border>
      <left style="thin">
        <color theme="0"/>
      </left>
      <right style="thin">
        <color theme="0"/>
      </right>
      <top style="dotted">
        <color theme="0"/>
      </top>
      <bottom/>
      <diagonal/>
    </border>
    <border>
      <left style="thin">
        <color theme="0"/>
      </left>
      <right style="thin">
        <color theme="0"/>
      </right>
      <top/>
      <bottom style="medium">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2"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4" fillId="2" borderId="6" xfId="0" applyFont="1" applyFill="1" applyBorder="1" applyAlignment="1">
      <alignment horizontal="center" vertical="center"/>
    </xf>
    <xf numFmtId="0" fontId="9" fillId="2" borderId="6" xfId="0" applyFont="1" applyFill="1" applyBorder="1" applyAlignment="1">
      <alignment horizontal="center" vertical="center"/>
    </xf>
    <xf numFmtId="164" fontId="0" fillId="0" borderId="0" xfId="0" applyNumberFormat="1"/>
    <xf numFmtId="164" fontId="3" fillId="0" borderId="0" xfId="1" applyNumberFormat="1" applyFont="1"/>
    <xf numFmtId="164" fontId="1" fillId="0" borderId="0" xfId="1" applyNumberFormat="1"/>
    <xf numFmtId="0" fontId="3" fillId="0" borderId="0" xfId="0" applyFont="1"/>
    <xf numFmtId="0" fontId="2" fillId="2" borderId="1" xfId="0" applyFont="1" applyFill="1" applyBorder="1" applyAlignment="1">
      <alignment horizontal="center"/>
    </xf>
    <xf numFmtId="164" fontId="3" fillId="0" borderId="7" xfId="1" applyNumberFormat="1" applyFont="1" applyBorder="1"/>
    <xf numFmtId="165" fontId="12" fillId="3" borderId="8" xfId="2" applyNumberFormat="1" applyFont="1" applyFill="1" applyBorder="1"/>
    <xf numFmtId="164" fontId="1" fillId="0" borderId="7" xfId="1" applyNumberFormat="1" applyBorder="1"/>
    <xf numFmtId="165" fontId="13" fillId="3" borderId="8" xfId="2" applyNumberFormat="1" applyFont="1" applyFill="1" applyBorder="1"/>
    <xf numFmtId="0" fontId="2" fillId="2" borderId="9" xfId="0" applyFont="1" applyFill="1" applyBorder="1" applyAlignment="1">
      <alignment horizontal="center"/>
    </xf>
    <xf numFmtId="164" fontId="3" fillId="0" borderId="10" xfId="1" applyNumberFormat="1" applyFont="1" applyBorder="1"/>
    <xf numFmtId="165" fontId="12" fillId="3" borderId="11" xfId="2" applyNumberFormat="1" applyFont="1" applyFill="1" applyBorder="1"/>
    <xf numFmtId="164" fontId="1" fillId="0" borderId="10" xfId="1" applyNumberFormat="1" applyBorder="1"/>
    <xf numFmtId="165" fontId="13" fillId="3" borderId="11" xfId="2" applyNumberFormat="1" applyFont="1" applyFill="1" applyBorder="1"/>
    <xf numFmtId="0" fontId="2" fillId="2" borderId="5" xfId="0" applyFont="1" applyFill="1" applyBorder="1" applyAlignment="1">
      <alignment horizontal="center"/>
    </xf>
    <xf numFmtId="164" fontId="3" fillId="0" borderId="12" xfId="1" applyNumberFormat="1" applyFont="1" applyBorder="1"/>
    <xf numFmtId="165" fontId="12" fillId="3" borderId="13" xfId="2" applyNumberFormat="1" applyFont="1" applyFill="1" applyBorder="1"/>
    <xf numFmtId="164" fontId="1" fillId="0" borderId="12" xfId="1" applyNumberFormat="1" applyBorder="1"/>
    <xf numFmtId="165" fontId="13" fillId="3" borderId="13" xfId="2" applyNumberFormat="1" applyFont="1" applyFill="1" applyBorder="1"/>
    <xf numFmtId="164" fontId="3" fillId="0" borderId="14" xfId="1" applyNumberFormat="1" applyFont="1" applyBorder="1"/>
    <xf numFmtId="165" fontId="12" fillId="3" borderId="15" xfId="2" applyNumberFormat="1" applyFont="1" applyFill="1" applyBorder="1"/>
    <xf numFmtId="164" fontId="1" fillId="0" borderId="14" xfId="1" applyNumberFormat="1" applyBorder="1"/>
    <xf numFmtId="165" fontId="13" fillId="3" borderId="15" xfId="2" applyNumberFormat="1" applyFont="1" applyFill="1" applyBorder="1"/>
    <xf numFmtId="164" fontId="3" fillId="0" borderId="16" xfId="1" applyNumberFormat="1" applyFont="1" applyBorder="1"/>
    <xf numFmtId="165" fontId="12" fillId="3" borderId="17" xfId="2" applyNumberFormat="1" applyFont="1" applyFill="1" applyBorder="1"/>
    <xf numFmtId="164" fontId="1" fillId="0" borderId="16" xfId="1" applyNumberFormat="1" applyBorder="1"/>
    <xf numFmtId="165" fontId="13" fillId="3" borderId="17" xfId="2" applyNumberFormat="1" applyFont="1" applyFill="1" applyBorder="1"/>
    <xf numFmtId="0" fontId="14" fillId="0" borderId="0" xfId="0" applyFont="1"/>
    <xf numFmtId="165" fontId="13" fillId="3" borderId="8" xfId="2" applyNumberFormat="1" applyFont="1" applyFill="1" applyBorder="1" applyAlignment="1">
      <alignment horizontal="right"/>
    </xf>
    <xf numFmtId="165" fontId="13" fillId="3" borderId="11" xfId="2" applyNumberFormat="1" applyFont="1" applyFill="1" applyBorder="1" applyAlignment="1">
      <alignment horizontal="right"/>
    </xf>
    <xf numFmtId="165" fontId="13" fillId="3" borderId="13" xfId="2" applyNumberFormat="1" applyFont="1" applyFill="1" applyBorder="1" applyAlignment="1">
      <alignment horizontal="right"/>
    </xf>
    <xf numFmtId="165" fontId="13" fillId="3" borderId="15" xfId="2" applyNumberFormat="1" applyFont="1" applyFill="1" applyBorder="1" applyAlignment="1">
      <alignment horizontal="right"/>
    </xf>
    <xf numFmtId="165" fontId="13" fillId="3" borderId="17" xfId="2" applyNumberFormat="1" applyFont="1" applyFill="1" applyBorder="1" applyAlignment="1">
      <alignment horizontal="right"/>
    </xf>
    <xf numFmtId="165" fontId="1" fillId="0" borderId="0" xfId="2" applyNumberFormat="1"/>
    <xf numFmtId="166" fontId="0" fillId="0" borderId="0" xfId="0" applyNumberFormat="1"/>
    <xf numFmtId="0" fontId="15" fillId="0" borderId="0" xfId="0" applyFont="1"/>
    <xf numFmtId="0" fontId="16" fillId="0" borderId="0" xfId="0" applyFont="1"/>
    <xf numFmtId="0" fontId="17" fillId="0" borderId="0" xfId="0" applyFont="1"/>
    <xf numFmtId="0" fontId="18" fillId="0" borderId="0" xfId="0" applyFont="1"/>
    <xf numFmtId="166" fontId="1" fillId="0" borderId="0" xfId="1" applyNumberFormat="1"/>
    <xf numFmtId="164" fontId="3" fillId="0" borderId="0" xfId="1" applyNumberFormat="1" applyFont="1" applyBorder="1"/>
    <xf numFmtId="164" fontId="1" fillId="0" borderId="0" xfId="1" applyNumberFormat="1" applyBorder="1"/>
    <xf numFmtId="0" fontId="2" fillId="2" borderId="9" xfId="0" applyFont="1" applyFill="1" applyBorder="1" applyAlignment="1">
      <alignment horizontal="left"/>
    </xf>
    <xf numFmtId="164" fontId="1" fillId="0" borderId="19" xfId="1" applyNumberFormat="1" applyBorder="1"/>
    <xf numFmtId="164" fontId="1" fillId="0" borderId="23" xfId="1" applyNumberFormat="1" applyBorder="1"/>
    <xf numFmtId="164" fontId="1" fillId="0" borderId="22" xfId="1" applyNumberFormat="1" applyBorder="1"/>
    <xf numFmtId="164" fontId="1" fillId="0" borderId="26" xfId="1" applyNumberFormat="1" applyBorder="1"/>
    <xf numFmtId="164" fontId="1" fillId="0" borderId="25" xfId="1" applyNumberFormat="1" applyBorder="1"/>
    <xf numFmtId="164" fontId="3" fillId="0" borderId="25" xfId="1" applyNumberFormat="1" applyFont="1" applyBorder="1"/>
    <xf numFmtId="164" fontId="3" fillId="0" borderId="22" xfId="1" applyNumberFormat="1" applyFont="1" applyBorder="1"/>
    <xf numFmtId="0" fontId="19" fillId="2" borderId="9" xfId="0" applyFont="1" applyFill="1" applyBorder="1" applyAlignment="1">
      <alignment horizontal="left"/>
    </xf>
    <xf numFmtId="164" fontId="20" fillId="0" borderId="25" xfId="1" applyNumberFormat="1" applyFont="1" applyBorder="1"/>
    <xf numFmtId="164" fontId="20" fillId="0" borderId="0" xfId="1" applyNumberFormat="1" applyFont="1" applyBorder="1"/>
    <xf numFmtId="164" fontId="20" fillId="0" borderId="22" xfId="1" applyNumberFormat="1" applyFont="1" applyBorder="1"/>
    <xf numFmtId="0" fontId="2" fillId="2" borderId="30" xfId="0" applyFont="1" applyFill="1" applyBorder="1" applyAlignment="1">
      <alignment horizontal="left"/>
    </xf>
    <xf numFmtId="165" fontId="0" fillId="0" borderId="0" xfId="2" applyNumberFormat="1" applyFont="1"/>
    <xf numFmtId="3" fontId="12" fillId="0" borderId="7" xfId="1" applyNumberFormat="1" applyFont="1" applyBorder="1" applyAlignment="1">
      <alignment horizontal="right"/>
    </xf>
    <xf numFmtId="3" fontId="12" fillId="0" borderId="10" xfId="1" applyNumberFormat="1" applyFont="1" applyBorder="1" applyAlignment="1">
      <alignment horizontal="right"/>
    </xf>
    <xf numFmtId="3" fontId="12" fillId="0" borderId="12" xfId="1" applyNumberFormat="1" applyFont="1" applyBorder="1" applyAlignment="1">
      <alignment horizontal="right"/>
    </xf>
    <xf numFmtId="3" fontId="12" fillId="0" borderId="14" xfId="1" applyNumberFormat="1" applyFont="1" applyBorder="1" applyAlignment="1">
      <alignment horizontal="right"/>
    </xf>
    <xf numFmtId="3" fontId="12" fillId="0" borderId="16" xfId="1" applyNumberFormat="1" applyFont="1" applyBorder="1" applyAlignment="1">
      <alignment horizontal="right"/>
    </xf>
    <xf numFmtId="3" fontId="3" fillId="3" borderId="8" xfId="2" applyNumberFormat="1" applyFont="1" applyFill="1" applyBorder="1" applyAlignment="1">
      <alignment horizontal="right"/>
    </xf>
    <xf numFmtId="3" fontId="3" fillId="3" borderId="11" xfId="2" applyNumberFormat="1" applyFont="1" applyFill="1" applyBorder="1" applyAlignment="1">
      <alignment horizontal="right"/>
    </xf>
    <xf numFmtId="3" fontId="3" fillId="3" borderId="13" xfId="2" applyNumberFormat="1" applyFont="1" applyFill="1" applyBorder="1" applyAlignment="1">
      <alignment horizontal="right"/>
    </xf>
    <xf numFmtId="3" fontId="3" fillId="3" borderId="15" xfId="2" applyNumberFormat="1" applyFont="1" applyFill="1" applyBorder="1" applyAlignment="1">
      <alignment horizontal="right"/>
    </xf>
    <xf numFmtId="3" fontId="3" fillId="3" borderId="17" xfId="2" applyNumberFormat="1" applyFont="1" applyFill="1" applyBorder="1" applyAlignment="1">
      <alignment horizontal="right"/>
    </xf>
    <xf numFmtId="3" fontId="1" fillId="3" borderId="8" xfId="2" applyNumberFormat="1" applyFont="1" applyFill="1" applyBorder="1" applyAlignment="1">
      <alignment horizontal="right"/>
    </xf>
    <xf numFmtId="3" fontId="1" fillId="3" borderId="11" xfId="2" applyNumberFormat="1" applyFont="1" applyFill="1" applyBorder="1" applyAlignment="1">
      <alignment horizontal="right"/>
    </xf>
    <xf numFmtId="3" fontId="1" fillId="3" borderId="13" xfId="2" applyNumberFormat="1" applyFont="1" applyFill="1" applyBorder="1" applyAlignment="1">
      <alignment horizontal="right"/>
    </xf>
    <xf numFmtId="3" fontId="1" fillId="3" borderId="15" xfId="2" applyNumberFormat="1" applyFont="1" applyFill="1" applyBorder="1" applyAlignment="1">
      <alignment horizontal="right"/>
    </xf>
    <xf numFmtId="3" fontId="1" fillId="3" borderId="17" xfId="2" applyNumberFormat="1" applyFont="1" applyFill="1" applyBorder="1" applyAlignment="1">
      <alignment horizontal="right"/>
    </xf>
    <xf numFmtId="3" fontId="13" fillId="0" borderId="7" xfId="1" applyNumberFormat="1" applyFont="1" applyBorder="1" applyAlignment="1">
      <alignment horizontal="right"/>
    </xf>
    <xf numFmtId="3" fontId="13" fillId="0" borderId="10" xfId="1" applyNumberFormat="1" applyFont="1" applyBorder="1" applyAlignment="1">
      <alignment horizontal="right"/>
    </xf>
    <xf numFmtId="3" fontId="13" fillId="0" borderId="12" xfId="1" applyNumberFormat="1" applyFont="1" applyBorder="1" applyAlignment="1">
      <alignment horizontal="right"/>
    </xf>
    <xf numFmtId="3" fontId="13" fillId="0" borderId="14" xfId="1" applyNumberFormat="1" applyFont="1" applyBorder="1" applyAlignment="1">
      <alignment horizontal="right"/>
    </xf>
    <xf numFmtId="3" fontId="13" fillId="0" borderId="16" xfId="1" applyNumberFormat="1" applyFont="1" applyBorder="1" applyAlignment="1">
      <alignment horizontal="right"/>
    </xf>
    <xf numFmtId="0" fontId="5" fillId="2" borderId="2" xfId="0" applyFont="1" applyFill="1" applyBorder="1" applyAlignment="1">
      <alignment horizontal="center" vertical="center" wrapText="1"/>
    </xf>
    <xf numFmtId="0" fontId="5" fillId="2" borderId="37" xfId="0" applyFont="1" applyFill="1" applyBorder="1" applyAlignment="1">
      <alignment horizontal="center" vertical="center" wrapText="1"/>
    </xf>
    <xf numFmtId="164" fontId="0" fillId="0" borderId="0" xfId="1" applyNumberFormat="1" applyFont="1"/>
    <xf numFmtId="165" fontId="1" fillId="0" borderId="7" xfId="2" applyNumberFormat="1" applyFont="1" applyFill="1" applyBorder="1"/>
    <xf numFmtId="165" fontId="1" fillId="0" borderId="39" xfId="2" applyNumberFormat="1" applyFont="1" applyFill="1" applyBorder="1"/>
    <xf numFmtId="165" fontId="1" fillId="0" borderId="8" xfId="2" applyNumberFormat="1" applyFont="1" applyFill="1" applyBorder="1"/>
    <xf numFmtId="164" fontId="1" fillId="3" borderId="21" xfId="1" applyNumberFormat="1" applyFont="1" applyFill="1" applyBorder="1"/>
    <xf numFmtId="165" fontId="1" fillId="0" borderId="40" xfId="2" applyNumberFormat="1" applyFont="1" applyFill="1" applyBorder="1"/>
    <xf numFmtId="164" fontId="1" fillId="3" borderId="21" xfId="1" applyNumberFormat="1" applyFont="1" applyFill="1" applyBorder="1" applyAlignment="1">
      <alignment horizontal="right"/>
    </xf>
    <xf numFmtId="165" fontId="1" fillId="0" borderId="10" xfId="2" applyNumberFormat="1" applyFont="1" applyFill="1" applyBorder="1"/>
    <xf numFmtId="165" fontId="1" fillId="0" borderId="41" xfId="2" applyNumberFormat="1" applyFont="1" applyFill="1" applyBorder="1"/>
    <xf numFmtId="165" fontId="1" fillId="0" borderId="11" xfId="2" applyNumberFormat="1" applyFont="1" applyFill="1" applyBorder="1"/>
    <xf numFmtId="164" fontId="1" fillId="3" borderId="22" xfId="1" applyNumberFormat="1" applyFont="1" applyFill="1" applyBorder="1"/>
    <xf numFmtId="165" fontId="1" fillId="0" borderId="42" xfId="2" applyNumberFormat="1" applyFont="1" applyFill="1" applyBorder="1"/>
    <xf numFmtId="164" fontId="1" fillId="3" borderId="22" xfId="1" applyNumberFormat="1" applyFont="1" applyFill="1" applyBorder="1" applyAlignment="1">
      <alignment horizontal="right"/>
    </xf>
    <xf numFmtId="165" fontId="1" fillId="0" borderId="14" xfId="2" applyNumberFormat="1" applyFont="1" applyFill="1" applyBorder="1"/>
    <xf numFmtId="165" fontId="1" fillId="0" borderId="46" xfId="2" applyNumberFormat="1" applyFont="1" applyFill="1" applyBorder="1"/>
    <xf numFmtId="165" fontId="1" fillId="0" borderId="15" xfId="2" applyNumberFormat="1" applyFont="1" applyFill="1" applyBorder="1"/>
    <xf numFmtId="164" fontId="1" fillId="3" borderId="23" xfId="1" applyNumberFormat="1" applyFont="1" applyFill="1" applyBorder="1"/>
    <xf numFmtId="165" fontId="1" fillId="0" borderId="47" xfId="2" applyNumberFormat="1" applyFont="1" applyFill="1" applyBorder="1"/>
    <xf numFmtId="164" fontId="1" fillId="3" borderId="23" xfId="1" applyNumberFormat="1" applyFont="1" applyFill="1" applyBorder="1" applyAlignment="1">
      <alignment horizontal="right"/>
    </xf>
    <xf numFmtId="164" fontId="1" fillId="4" borderId="23" xfId="1" applyNumberFormat="1" applyFont="1" applyFill="1" applyBorder="1"/>
    <xf numFmtId="164" fontId="1" fillId="4" borderId="22" xfId="1" applyNumberFormat="1" applyFont="1" applyFill="1" applyBorder="1"/>
    <xf numFmtId="165" fontId="1" fillId="0" borderId="16" xfId="2" applyNumberFormat="1" applyFont="1" applyFill="1" applyBorder="1"/>
    <xf numFmtId="165" fontId="1" fillId="0" borderId="48" xfId="2" applyNumberFormat="1" applyFont="1" applyFill="1" applyBorder="1"/>
    <xf numFmtId="165" fontId="1" fillId="0" borderId="17" xfId="2" applyNumberFormat="1" applyFont="1" applyFill="1" applyBorder="1"/>
    <xf numFmtId="165" fontId="1" fillId="0" borderId="49" xfId="2" applyNumberFormat="1" applyFont="1" applyFill="1" applyBorder="1"/>
    <xf numFmtId="164" fontId="1" fillId="3" borderId="29" xfId="1" applyNumberFormat="1" applyFont="1" applyFill="1" applyBorder="1" applyAlignment="1">
      <alignment horizontal="right"/>
    </xf>
    <xf numFmtId="0" fontId="23" fillId="0" borderId="0" xfId="0" applyFont="1"/>
    <xf numFmtId="164" fontId="0" fillId="0" borderId="25" xfId="1" applyNumberFormat="1" applyFont="1" applyBorder="1"/>
    <xf numFmtId="164" fontId="0" fillId="0" borderId="0" xfId="1" applyNumberFormat="1" applyFont="1" applyBorder="1"/>
    <xf numFmtId="164" fontId="0" fillId="0" borderId="22" xfId="1" applyNumberFormat="1" applyFont="1" applyBorder="1"/>
    <xf numFmtId="0" fontId="24" fillId="2" borderId="9" xfId="0" quotePrefix="1" applyFont="1" applyFill="1" applyBorder="1" applyAlignment="1">
      <alignment horizontal="left"/>
    </xf>
    <xf numFmtId="0" fontId="25" fillId="2" borderId="9" xfId="0" applyFont="1" applyFill="1" applyBorder="1" applyAlignment="1">
      <alignment horizontal="left"/>
    </xf>
    <xf numFmtId="165" fontId="3" fillId="0" borderId="12" xfId="2" applyNumberFormat="1" applyFont="1" applyFill="1" applyBorder="1"/>
    <xf numFmtId="165" fontId="3" fillId="0" borderId="43" xfId="2" applyNumberFormat="1" applyFont="1" applyFill="1" applyBorder="1"/>
    <xf numFmtId="165" fontId="3" fillId="0" borderId="13" xfId="2" applyNumberFormat="1" applyFont="1" applyFill="1" applyBorder="1"/>
    <xf numFmtId="164" fontId="3" fillId="3" borderId="44" xfId="1" applyNumberFormat="1" applyFont="1" applyFill="1" applyBorder="1"/>
    <xf numFmtId="165" fontId="3" fillId="0" borderId="45" xfId="2" applyNumberFormat="1" applyFont="1" applyFill="1" applyBorder="1"/>
    <xf numFmtId="164" fontId="3" fillId="3" borderId="44" xfId="1" applyNumberFormat="1" applyFont="1" applyFill="1" applyBorder="1" applyAlignment="1">
      <alignment horizontal="right"/>
    </xf>
    <xf numFmtId="164" fontId="3" fillId="4" borderId="44" xfId="1" applyNumberFormat="1" applyFont="1" applyFill="1" applyBorder="1"/>
    <xf numFmtId="165" fontId="3" fillId="0" borderId="10" xfId="2" applyNumberFormat="1" applyFont="1" applyFill="1" applyBorder="1"/>
    <xf numFmtId="165" fontId="3" fillId="0" borderId="41" xfId="2" applyNumberFormat="1" applyFont="1" applyFill="1" applyBorder="1"/>
    <xf numFmtId="165" fontId="3" fillId="0" borderId="11" xfId="2" applyNumberFormat="1" applyFont="1" applyFill="1" applyBorder="1"/>
    <xf numFmtId="164" fontId="3" fillId="3" borderId="22" xfId="1" applyNumberFormat="1" applyFont="1" applyFill="1" applyBorder="1"/>
    <xf numFmtId="165" fontId="3" fillId="0" borderId="42" xfId="2" applyNumberFormat="1" applyFont="1" applyFill="1" applyBorder="1"/>
    <xf numFmtId="164" fontId="3" fillId="3" borderId="22" xfId="1" applyNumberFormat="1" applyFont="1" applyFill="1" applyBorder="1" applyAlignment="1">
      <alignment horizontal="right"/>
    </xf>
    <xf numFmtId="165" fontId="3" fillId="0" borderId="16" xfId="2" applyNumberFormat="1" applyFont="1" applyFill="1" applyBorder="1"/>
    <xf numFmtId="165" fontId="3" fillId="0" borderId="48" xfId="2" applyNumberFormat="1" applyFont="1" applyFill="1" applyBorder="1"/>
    <xf numFmtId="165" fontId="3" fillId="0" borderId="17" xfId="2" applyNumberFormat="1" applyFont="1" applyFill="1" applyBorder="1"/>
    <xf numFmtId="164" fontId="3" fillId="3" borderId="29" xfId="1" applyNumberFormat="1" applyFont="1" applyFill="1" applyBorder="1"/>
    <xf numFmtId="165" fontId="3" fillId="0" borderId="49" xfId="2" applyNumberFormat="1" applyFont="1" applyFill="1" applyBorder="1"/>
    <xf numFmtId="164" fontId="3" fillId="3" borderId="29" xfId="1" applyNumberFormat="1" applyFont="1" applyFill="1" applyBorder="1" applyAlignment="1">
      <alignment horizontal="right"/>
    </xf>
    <xf numFmtId="164" fontId="0" fillId="0" borderId="50" xfId="1" applyNumberFormat="1" applyFont="1" applyBorder="1"/>
    <xf numFmtId="164" fontId="0" fillId="0" borderId="51" xfId="1" applyNumberFormat="1" applyFont="1" applyBorder="1"/>
    <xf numFmtId="164" fontId="0" fillId="0" borderId="52" xfId="1" applyNumberFormat="1" applyFont="1" applyBorder="1"/>
    <xf numFmtId="164" fontId="20" fillId="0" borderId="53" xfId="1" applyNumberFormat="1" applyFont="1" applyBorder="1"/>
    <xf numFmtId="164" fontId="20" fillId="0" borderId="54" xfId="1" applyNumberFormat="1" applyFont="1" applyBorder="1"/>
    <xf numFmtId="164" fontId="20" fillId="0" borderId="44" xfId="1" applyNumberFormat="1" applyFont="1" applyBorder="1"/>
    <xf numFmtId="0" fontId="24" fillId="2" borderId="55" xfId="0" quotePrefix="1" applyFont="1" applyFill="1" applyBorder="1" applyAlignment="1">
      <alignment horizontal="left"/>
    </xf>
    <xf numFmtId="0" fontId="19" fillId="2" borderId="56" xfId="0" applyFont="1" applyFill="1" applyBorder="1" applyAlignment="1">
      <alignment horizontal="left"/>
    </xf>
    <xf numFmtId="0" fontId="19" fillId="2" borderId="27" xfId="0" applyFont="1" applyFill="1" applyBorder="1" applyAlignment="1">
      <alignment horizontal="left"/>
    </xf>
    <xf numFmtId="164" fontId="20" fillId="0" borderId="28" xfId="1" applyNumberFormat="1" applyFont="1" applyBorder="1"/>
    <xf numFmtId="164" fontId="20" fillId="0" borderId="20" xfId="1" applyNumberFormat="1" applyFont="1" applyBorder="1"/>
    <xf numFmtId="164" fontId="20" fillId="0" borderId="29" xfId="1" applyNumberFormat="1" applyFont="1" applyBorder="1"/>
    <xf numFmtId="165" fontId="1" fillId="0" borderId="0" xfId="2" applyNumberFormat="1" applyFont="1"/>
    <xf numFmtId="164" fontId="1" fillId="0" borderId="0" xfId="1" applyNumberFormat="1" applyFont="1"/>
    <xf numFmtId="165" fontId="1" fillId="0" borderId="12" xfId="2" applyNumberFormat="1" applyFont="1" applyFill="1" applyBorder="1"/>
    <xf numFmtId="165" fontId="1" fillId="0" borderId="43" xfId="2" applyNumberFormat="1" applyFont="1" applyFill="1" applyBorder="1"/>
    <xf numFmtId="165" fontId="1" fillId="0" borderId="13" xfId="2" applyNumberFormat="1" applyFont="1" applyFill="1" applyBorder="1"/>
    <xf numFmtId="164" fontId="1" fillId="3" borderId="44" xfId="1" applyNumberFormat="1" applyFont="1" applyFill="1" applyBorder="1"/>
    <xf numFmtId="165" fontId="1" fillId="0" borderId="45" xfId="2" applyNumberFormat="1" applyFont="1" applyFill="1" applyBorder="1"/>
    <xf numFmtId="164" fontId="1" fillId="3" borderId="44" xfId="1" applyNumberFormat="1" applyFont="1" applyFill="1" applyBorder="1" applyAlignment="1">
      <alignment horizontal="right"/>
    </xf>
    <xf numFmtId="0" fontId="16" fillId="0" borderId="0" xfId="0" applyFont="1" applyAlignment="1">
      <alignment horizontal="centerContinuous" vertical="center"/>
    </xf>
    <xf numFmtId="0" fontId="18" fillId="0" borderId="0" xfId="0" applyFont="1" applyAlignment="1">
      <alignment horizontal="centerContinuous" vertical="center"/>
    </xf>
    <xf numFmtId="0" fontId="17" fillId="0" borderId="0" xfId="0" applyFont="1" applyAlignment="1">
      <alignment horizontal="centerContinuous" vertical="center"/>
    </xf>
    <xf numFmtId="0" fontId="27" fillId="0" borderId="0" xfId="0" applyFont="1"/>
    <xf numFmtId="164" fontId="1" fillId="4" borderId="21" xfId="1" applyNumberFormat="1" applyFont="1" applyFill="1" applyBorder="1"/>
    <xf numFmtId="0" fontId="2"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0" fillId="0" borderId="38" xfId="0" applyBorder="1" applyAlignment="1">
      <alignment horizontal="center" vertical="center" wrapText="1"/>
    </xf>
    <xf numFmtId="0" fontId="21" fillId="0" borderId="33" xfId="0" applyFont="1" applyBorder="1" applyAlignment="1">
      <alignment horizontal="center" vertical="center" wrapText="1"/>
    </xf>
    <xf numFmtId="0" fontId="22" fillId="0" borderId="33" xfId="0" applyFont="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1" fillId="0" borderId="32" xfId="0" applyFont="1" applyBorder="1" applyAlignment="1">
      <alignment horizontal="center" vertical="center" wrapText="1"/>
    </xf>
    <xf numFmtId="0" fontId="5" fillId="2" borderId="34" xfId="0" applyFont="1" applyFill="1" applyBorder="1" applyAlignment="1">
      <alignment horizontal="center" vertical="center" wrapText="1"/>
    </xf>
    <xf numFmtId="0" fontId="0" fillId="0" borderId="5" xfId="0" applyBorder="1" applyAlignment="1">
      <alignment horizontal="center" vertical="center" wrapText="1"/>
    </xf>
    <xf numFmtId="0" fontId="2" fillId="2" borderId="5" xfId="0" applyFont="1" applyFill="1" applyBorder="1" applyAlignment="1">
      <alignment horizontal="center" vertical="center" wrapText="1"/>
    </xf>
    <xf numFmtId="0" fontId="14" fillId="0" borderId="0" xfId="0" applyFont="1" applyAlignment="1">
      <alignment horizontal="justify"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colors>
    <mruColors>
      <color rgb="FFD9E1F2"/>
      <color rgb="FF3333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Q$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537885</xdr:colOff>
      <xdr:row>0</xdr:row>
      <xdr:rowOff>53792</xdr:rowOff>
    </xdr:from>
    <xdr:to>
      <xdr:col>13</xdr:col>
      <xdr:colOff>753040</xdr:colOff>
      <xdr:row>2</xdr:row>
      <xdr:rowOff>53789</xdr:rowOff>
    </xdr:to>
    <xdr:pic>
      <xdr:nvPicPr>
        <xdr:cNvPr id="7" name="Immagine 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36944" y="53792"/>
          <a:ext cx="1201272" cy="69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679078</xdr:colOff>
      <xdr:row>0</xdr:row>
      <xdr:rowOff>0</xdr:rowOff>
    </xdr:from>
    <xdr:ext cx="1181102" cy="714036"/>
    <xdr:pic>
      <xdr:nvPicPr>
        <xdr:cNvPr id="2" name="Immagin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066" y="0"/>
          <a:ext cx="1181102" cy="71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546846</xdr:colOff>
      <xdr:row>0</xdr:row>
      <xdr:rowOff>62755</xdr:rowOff>
    </xdr:from>
    <xdr:to>
      <xdr:col>13</xdr:col>
      <xdr:colOff>762000</xdr:colOff>
      <xdr:row>2</xdr:row>
      <xdr:rowOff>55132</xdr:rowOff>
    </xdr:to>
    <xdr:pic>
      <xdr:nvPicPr>
        <xdr:cNvPr id="2" name="Immagin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1081" y="62755"/>
          <a:ext cx="1201272" cy="691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184896</xdr:colOff>
      <xdr:row>0</xdr:row>
      <xdr:rowOff>29137</xdr:rowOff>
    </xdr:from>
    <xdr:to>
      <xdr:col>10</xdr:col>
      <xdr:colOff>345889</xdr:colOff>
      <xdr:row>2</xdr:row>
      <xdr:rowOff>21514</xdr:rowOff>
    </xdr:to>
    <xdr:pic>
      <xdr:nvPicPr>
        <xdr:cNvPr id="2" name="Immagine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8356" y="29137"/>
          <a:ext cx="1189693" cy="68579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200025</xdr:colOff>
          <xdr:row>0</xdr:row>
          <xdr:rowOff>104775</xdr:rowOff>
        </xdr:from>
        <xdr:to>
          <xdr:col>11</xdr:col>
          <xdr:colOff>552450</xdr:colOff>
          <xdr:row>0</xdr:row>
          <xdr:rowOff>333375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Totale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0</xdr:row>
          <xdr:rowOff>342900</xdr:rowOff>
        </xdr:from>
        <xdr:to>
          <xdr:col>11</xdr:col>
          <xdr:colOff>552450</xdr:colOff>
          <xdr:row>1</xdr:row>
          <xdr:rowOff>200025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Ramo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xdr:row>
          <xdr:rowOff>209550</xdr:rowOff>
        </xdr:from>
        <xdr:to>
          <xdr:col>11</xdr:col>
          <xdr:colOff>552450</xdr:colOff>
          <xdr:row>3</xdr:row>
          <xdr:rowOff>19050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Ramo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xdr:row>
          <xdr:rowOff>28575</xdr:rowOff>
        </xdr:from>
        <xdr:to>
          <xdr:col>11</xdr:col>
          <xdr:colOff>552450</xdr:colOff>
          <xdr:row>4</xdr:row>
          <xdr:rowOff>95250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Ramo 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104775</xdr:rowOff>
        </xdr:from>
        <xdr:to>
          <xdr:col>11</xdr:col>
          <xdr:colOff>552450</xdr:colOff>
          <xdr:row>4</xdr:row>
          <xdr:rowOff>323850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Ramo 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333375</xdr:rowOff>
        </xdr:from>
        <xdr:to>
          <xdr:col>11</xdr:col>
          <xdr:colOff>552450</xdr:colOff>
          <xdr:row>4</xdr:row>
          <xdr:rowOff>552450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Ramo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552450</xdr:rowOff>
        </xdr:from>
        <xdr:to>
          <xdr:col>11</xdr:col>
          <xdr:colOff>552450</xdr:colOff>
          <xdr:row>4</xdr:row>
          <xdr:rowOff>771525</xdr:rowOff>
        </xdr:to>
        <xdr:sp macro="" textlink="">
          <xdr:nvSpPr>
            <xdr:cNvPr id="4103" name="Option Button 7" descr="Prodotti multiramo"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Prodotti multiramo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12</xdr:col>
      <xdr:colOff>475124</xdr:colOff>
      <xdr:row>0</xdr:row>
      <xdr:rowOff>44823</xdr:rowOff>
    </xdr:from>
    <xdr:to>
      <xdr:col>13</xdr:col>
      <xdr:colOff>815785</xdr:colOff>
      <xdr:row>2</xdr:row>
      <xdr:rowOff>44820</xdr:rowOff>
    </xdr:to>
    <xdr:pic>
      <xdr:nvPicPr>
        <xdr:cNvPr id="2" name="Immagin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2771" y="44823"/>
          <a:ext cx="1201272" cy="69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564781</xdr:colOff>
      <xdr:row>0</xdr:row>
      <xdr:rowOff>53790</xdr:rowOff>
    </xdr:from>
    <xdr:to>
      <xdr:col>14</xdr:col>
      <xdr:colOff>44829</xdr:colOff>
      <xdr:row>2</xdr:row>
      <xdr:rowOff>46167</xdr:rowOff>
    </xdr:to>
    <xdr:pic>
      <xdr:nvPicPr>
        <xdr:cNvPr id="2" name="Immagine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9675" y="53790"/>
          <a:ext cx="1201272" cy="691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O78"/>
  <sheetViews>
    <sheetView showGridLines="0" tabSelected="1" zoomScale="80" zoomScaleNormal="80" zoomScaleSheetLayoutView="80" workbookViewId="0">
      <pane ySplit="9" topLeftCell="A50" activePane="bottomLeft" state="frozen"/>
      <selection pane="bottomLeft" activeCell="A74" sqref="A74:A77"/>
    </sheetView>
  </sheetViews>
  <sheetFormatPr defaultColWidth="0" defaultRowHeight="15" x14ac:dyDescent="0.25"/>
  <cols>
    <col min="1" max="2" width="10.42578125" customWidth="1"/>
    <col min="3" max="3" width="14.28515625" customWidth="1"/>
    <col min="4" max="4" width="11.7109375" customWidth="1"/>
    <col min="5" max="5" width="14.28515625" customWidth="1"/>
    <col min="6" max="6" width="11.7109375" customWidth="1"/>
    <col min="7" max="7" width="14.28515625" customWidth="1"/>
    <col min="8" max="8" width="11.7109375" customWidth="1"/>
    <col min="9" max="9" width="14.28515625" customWidth="1"/>
    <col min="10" max="10" width="11.7109375" customWidth="1"/>
    <col min="11" max="11" width="14.28515625" customWidth="1"/>
    <col min="12" max="12" width="11.7109375" customWidth="1"/>
    <col min="13" max="13" width="14.28515625" customWidth="1"/>
    <col min="14" max="14" width="11.7109375" customWidth="1"/>
    <col min="15" max="15" width="8.85546875" customWidth="1"/>
    <col min="16" max="16384" width="8.85546875" hidden="1"/>
  </cols>
  <sheetData>
    <row r="1" spans="1:14" ht="28.5" x14ac:dyDescent="0.45">
      <c r="A1" s="40" t="s">
        <v>45</v>
      </c>
    </row>
    <row r="2" spans="1:14" ht="26.25" x14ac:dyDescent="0.4">
      <c r="A2" s="41" t="s">
        <v>0</v>
      </c>
    </row>
    <row r="3" spans="1:14" ht="6.6" customHeight="1" x14ac:dyDescent="0.25"/>
    <row r="4" spans="1:14" ht="18" customHeight="1" x14ac:dyDescent="0.25">
      <c r="A4" s="169" t="s">
        <v>1</v>
      </c>
      <c r="B4" s="171" t="s">
        <v>2</v>
      </c>
      <c r="C4" s="167" t="s">
        <v>3</v>
      </c>
      <c r="D4" s="168"/>
      <c r="E4" s="167" t="s">
        <v>4</v>
      </c>
      <c r="F4" s="168"/>
      <c r="G4" s="167" t="s">
        <v>5</v>
      </c>
      <c r="H4" s="168"/>
      <c r="I4" s="167" t="s">
        <v>6</v>
      </c>
      <c r="J4" s="168"/>
      <c r="K4" s="167" t="s">
        <v>7</v>
      </c>
      <c r="L4" s="168"/>
      <c r="M4" s="167" t="s">
        <v>8</v>
      </c>
      <c r="N4" s="168"/>
    </row>
    <row r="5" spans="1:14" ht="18" customHeight="1" thickBot="1" x14ac:dyDescent="0.3">
      <c r="A5" s="170"/>
      <c r="B5" s="170"/>
      <c r="C5" s="1" t="s">
        <v>15</v>
      </c>
      <c r="D5" s="2" t="s">
        <v>16</v>
      </c>
      <c r="E5" s="3" t="s">
        <v>15</v>
      </c>
      <c r="F5" s="4" t="s">
        <v>17</v>
      </c>
      <c r="G5" s="3" t="s">
        <v>15</v>
      </c>
      <c r="H5" s="4" t="s">
        <v>17</v>
      </c>
      <c r="I5" s="3" t="s">
        <v>15</v>
      </c>
      <c r="J5" s="4" t="s">
        <v>17</v>
      </c>
      <c r="K5" s="3" t="s">
        <v>15</v>
      </c>
      <c r="L5" s="4" t="s">
        <v>17</v>
      </c>
      <c r="M5" s="3" t="s">
        <v>15</v>
      </c>
      <c r="N5" s="4" t="s">
        <v>17</v>
      </c>
    </row>
    <row r="6" spans="1:14" ht="18" hidden="1" customHeight="1" x14ac:dyDescent="0.25">
      <c r="A6" s="5"/>
      <c r="C6" s="6">
        <v>18271.355926</v>
      </c>
      <c r="D6" s="6"/>
      <c r="E6" s="7">
        <v>7949.4018770000002</v>
      </c>
      <c r="F6" s="7"/>
      <c r="G6" s="7">
        <v>6849.3122569999996</v>
      </c>
      <c r="H6" s="7"/>
      <c r="I6" s="7">
        <v>10.492145999999998</v>
      </c>
      <c r="J6" s="7"/>
      <c r="K6" s="7">
        <v>3393.5839019999999</v>
      </c>
      <c r="L6" s="7"/>
      <c r="M6" s="7">
        <v>68.565744000000009</v>
      </c>
      <c r="N6" s="7"/>
    </row>
    <row r="7" spans="1:14" ht="18" hidden="1" customHeight="1" x14ac:dyDescent="0.25">
      <c r="A7" s="5"/>
      <c r="C7" s="6">
        <v>36424.960734</v>
      </c>
      <c r="D7" s="8"/>
      <c r="E7" s="7">
        <v>16519.018351999999</v>
      </c>
      <c r="G7" s="7">
        <v>13893.615822</v>
      </c>
      <c r="I7" s="7">
        <v>14.627196</v>
      </c>
      <c r="K7" s="7">
        <v>5870.4146169999995</v>
      </c>
      <c r="M7" s="7">
        <v>127.28474700000001</v>
      </c>
    </row>
    <row r="8" spans="1:14" ht="18" hidden="1" customHeight="1" x14ac:dyDescent="0.25">
      <c r="A8" s="5"/>
      <c r="C8" s="6">
        <v>50184.273811000006</v>
      </c>
      <c r="D8" s="8"/>
      <c r="E8" s="7">
        <v>23882.933016999999</v>
      </c>
      <c r="G8" s="7">
        <v>18807.098395999998</v>
      </c>
      <c r="I8" s="7">
        <v>18.558203999999996</v>
      </c>
      <c r="K8" s="7">
        <v>7292.9651790000007</v>
      </c>
      <c r="M8" s="7">
        <v>182.71901500000001</v>
      </c>
    </row>
    <row r="9" spans="1:14" ht="18" hidden="1" customHeight="1" thickBot="1" x14ac:dyDescent="0.3">
      <c r="A9" s="5"/>
      <c r="C9" s="6">
        <v>69377.148000000001</v>
      </c>
      <c r="D9" s="8"/>
      <c r="E9" s="7">
        <v>32745.817999999999</v>
      </c>
      <c r="G9" s="7">
        <v>27384.758000000002</v>
      </c>
      <c r="I9" s="7">
        <v>22.957999999999998</v>
      </c>
      <c r="K9" s="7">
        <v>8938.3919999999998</v>
      </c>
      <c r="M9" s="7">
        <v>285.22199999999998</v>
      </c>
    </row>
    <row r="10" spans="1:14" ht="18" customHeight="1" x14ac:dyDescent="0.25">
      <c r="A10" s="164">
        <v>2007</v>
      </c>
      <c r="B10" s="9" t="s">
        <v>18</v>
      </c>
      <c r="C10" s="10">
        <v>17125.846280999998</v>
      </c>
      <c r="D10" s="11">
        <v>-6.269428769486951E-2</v>
      </c>
      <c r="E10" s="12">
        <v>6996.3357469999992</v>
      </c>
      <c r="F10" s="13">
        <v>-0.11989155218803405</v>
      </c>
      <c r="G10" s="12">
        <v>8028.4472740000001</v>
      </c>
      <c r="H10" s="13">
        <v>0.17215378314734076</v>
      </c>
      <c r="I10" s="12">
        <v>12.064036</v>
      </c>
      <c r="J10" s="13">
        <v>0.14981587179591305</v>
      </c>
      <c r="K10" s="12">
        <v>1858.7743870000002</v>
      </c>
      <c r="L10" s="13">
        <v>-0.45226803265287285</v>
      </c>
      <c r="M10" s="12">
        <v>230.22483700000001</v>
      </c>
      <c r="N10" s="13">
        <v>2.3577238948942196</v>
      </c>
    </row>
    <row r="11" spans="1:14" ht="18" customHeight="1" x14ac:dyDescent="0.25">
      <c r="A11" s="165"/>
      <c r="B11" s="14" t="s">
        <v>19</v>
      </c>
      <c r="C11" s="15">
        <v>34837.241070999997</v>
      </c>
      <c r="D11" s="16">
        <v>-4.3588781731149107E-2</v>
      </c>
      <c r="E11" s="17">
        <v>14463.700459</v>
      </c>
      <c r="F11" s="18">
        <v>-0.12442130937829954</v>
      </c>
      <c r="G11" s="17">
        <v>16975.601566000001</v>
      </c>
      <c r="H11" s="18">
        <v>0.22182747698549399</v>
      </c>
      <c r="I11" s="17">
        <v>17.921393999999999</v>
      </c>
      <c r="J11" s="18">
        <v>0.22521049147081906</v>
      </c>
      <c r="K11" s="17">
        <v>3092.775783</v>
      </c>
      <c r="L11" s="18">
        <v>-0.47315888488630742</v>
      </c>
      <c r="M11" s="17">
        <v>287.24186900000001</v>
      </c>
      <c r="N11" s="18">
        <v>1.2566872761274372</v>
      </c>
    </row>
    <row r="12" spans="1:14" ht="18" customHeight="1" x14ac:dyDescent="0.25">
      <c r="A12" s="165"/>
      <c r="B12" s="14" t="s">
        <v>20</v>
      </c>
      <c r="C12" s="15">
        <v>45727.077502999993</v>
      </c>
      <c r="D12" s="16">
        <v>-8.8816594712246899E-2</v>
      </c>
      <c r="E12" s="17">
        <v>19076.308293000002</v>
      </c>
      <c r="F12" s="18">
        <v>-0.2012577232695254</v>
      </c>
      <c r="G12" s="17">
        <v>22495.716423999998</v>
      </c>
      <c r="H12" s="18">
        <v>0.19612903332204179</v>
      </c>
      <c r="I12" s="17">
        <v>27.409072000000002</v>
      </c>
      <c r="J12" s="18">
        <v>0.47692481449174751</v>
      </c>
      <c r="K12" s="17">
        <v>3698.1070930000001</v>
      </c>
      <c r="L12" s="18">
        <v>-0.49292132867319161</v>
      </c>
      <c r="M12" s="17">
        <v>429.53662100000003</v>
      </c>
      <c r="N12" s="18">
        <v>1.3508041623363609</v>
      </c>
    </row>
    <row r="13" spans="1:14" ht="18" customHeight="1" x14ac:dyDescent="0.25">
      <c r="A13" s="166"/>
      <c r="B13" s="19" t="s">
        <v>21</v>
      </c>
      <c r="C13" s="20">
        <v>61439.464</v>
      </c>
      <c r="D13" s="21">
        <v>-0.11441352417657757</v>
      </c>
      <c r="E13" s="22">
        <v>27165.988000000001</v>
      </c>
      <c r="F13" s="23">
        <v>-0.17039824749529842</v>
      </c>
      <c r="G13" s="22">
        <v>29053.431</v>
      </c>
      <c r="H13" s="23">
        <v>6.0934370864259568E-2</v>
      </c>
      <c r="I13" s="22">
        <v>30.486000000000001</v>
      </c>
      <c r="J13" s="23">
        <v>0.32790312745012651</v>
      </c>
      <c r="K13" s="22">
        <v>4469.4120000000003</v>
      </c>
      <c r="L13" s="23">
        <v>-0.49997583457964245</v>
      </c>
      <c r="M13" s="22">
        <v>720.14700000000005</v>
      </c>
      <c r="N13" s="23">
        <v>1.5248648421229785</v>
      </c>
    </row>
    <row r="14" spans="1:14" ht="18" customHeight="1" x14ac:dyDescent="0.25">
      <c r="A14" s="164">
        <v>2008</v>
      </c>
      <c r="B14" s="9" t="s">
        <v>18</v>
      </c>
      <c r="C14" s="24">
        <v>14667.287296</v>
      </c>
      <c r="D14" s="25">
        <v>-0.14355839382533797</v>
      </c>
      <c r="E14" s="26">
        <v>7220.7433359999995</v>
      </c>
      <c r="F14" s="27">
        <v>3.207501713968286E-2</v>
      </c>
      <c r="G14" s="26">
        <v>6232.8902550000012</v>
      </c>
      <c r="H14" s="27">
        <v>-0.22364935058051416</v>
      </c>
      <c r="I14" s="26">
        <v>10.467887000000001</v>
      </c>
      <c r="J14" s="27">
        <v>-0.13230638569049358</v>
      </c>
      <c r="K14" s="26">
        <v>854.00772499999994</v>
      </c>
      <c r="L14" s="27">
        <v>-0.54055331783523231</v>
      </c>
      <c r="M14" s="26">
        <v>349.17809299999999</v>
      </c>
      <c r="N14" s="27">
        <v>0.51668298499001653</v>
      </c>
    </row>
    <row r="15" spans="1:14" ht="18" customHeight="1" x14ac:dyDescent="0.25">
      <c r="A15" s="165"/>
      <c r="B15" s="14" t="s">
        <v>19</v>
      </c>
      <c r="C15" s="15">
        <v>29461.743850999999</v>
      </c>
      <c r="D15" s="16">
        <v>-0.15430318402781873</v>
      </c>
      <c r="E15" s="17">
        <v>14869.116749999999</v>
      </c>
      <c r="F15" s="18">
        <v>2.8029914761386721E-2</v>
      </c>
      <c r="G15" s="17">
        <v>12325.629722</v>
      </c>
      <c r="H15" s="18">
        <v>-0.2739208873347565</v>
      </c>
      <c r="I15" s="17">
        <v>16.309811</v>
      </c>
      <c r="J15" s="18">
        <v>-8.9925091764624931E-2</v>
      </c>
      <c r="K15" s="17">
        <v>1561.5432900000001</v>
      </c>
      <c r="L15" s="18">
        <v>-0.4950997422498894</v>
      </c>
      <c r="M15" s="17">
        <v>689.14427799999999</v>
      </c>
      <c r="N15" s="18">
        <v>1.3991776700213574</v>
      </c>
    </row>
    <row r="16" spans="1:14" ht="18" customHeight="1" x14ac:dyDescent="0.25">
      <c r="A16" s="165"/>
      <c r="B16" s="14" t="s">
        <v>20</v>
      </c>
      <c r="C16" s="15">
        <v>40313.022553999996</v>
      </c>
      <c r="D16" s="16">
        <v>-0.11839932146647247</v>
      </c>
      <c r="E16" s="17">
        <v>20384.372769999998</v>
      </c>
      <c r="F16" s="18">
        <v>6.8570105751540433E-2</v>
      </c>
      <c r="G16" s="17">
        <v>16574.516922999999</v>
      </c>
      <c r="H16" s="18">
        <v>-0.2632145333536855</v>
      </c>
      <c r="I16" s="17">
        <v>19.749022</v>
      </c>
      <c r="J16" s="18">
        <v>-0.27947133708138683</v>
      </c>
      <c r="K16" s="17">
        <v>2336.1937319999997</v>
      </c>
      <c r="L16" s="18">
        <v>-0.3682730993858756</v>
      </c>
      <c r="M16" s="17">
        <v>998.19010700000001</v>
      </c>
      <c r="N16" s="18">
        <v>1.3238766107442093</v>
      </c>
    </row>
    <row r="17" spans="1:14" ht="18" customHeight="1" x14ac:dyDescent="0.25">
      <c r="A17" s="166"/>
      <c r="B17" s="19" t="s">
        <v>21</v>
      </c>
      <c r="C17" s="20">
        <v>54564.623</v>
      </c>
      <c r="D17" s="21">
        <v>-0.11189617474527447</v>
      </c>
      <c r="E17" s="22">
        <v>31429.931</v>
      </c>
      <c r="F17" s="23">
        <v>0.15695887813835441</v>
      </c>
      <c r="G17" s="22">
        <v>18557.518</v>
      </c>
      <c r="H17" s="23">
        <v>-0.3612624271467284</v>
      </c>
      <c r="I17" s="22">
        <v>25.274999999999999</v>
      </c>
      <c r="J17" s="23">
        <v>-0.17093091911041136</v>
      </c>
      <c r="K17" s="22">
        <v>3195.6779999999999</v>
      </c>
      <c r="L17" s="23">
        <v>-0.28498916636013871</v>
      </c>
      <c r="M17" s="22">
        <v>1356.221</v>
      </c>
      <c r="N17" s="23">
        <v>0.88325577972275093</v>
      </c>
    </row>
    <row r="18" spans="1:14" ht="18" customHeight="1" x14ac:dyDescent="0.25">
      <c r="A18" s="164">
        <v>2009</v>
      </c>
      <c r="B18" s="9" t="s">
        <v>18</v>
      </c>
      <c r="C18" s="24">
        <v>16845.762811000004</v>
      </c>
      <c r="D18" s="25">
        <v>0.14852613649929047</v>
      </c>
      <c r="E18" s="26">
        <v>13115.954344999998</v>
      </c>
      <c r="F18" s="27">
        <v>0.81642716472258758</v>
      </c>
      <c r="G18" s="26">
        <v>2121.5750990000001</v>
      </c>
      <c r="H18" s="27">
        <v>-0.65961616325619077</v>
      </c>
      <c r="I18" s="26">
        <v>9.0709409999999995</v>
      </c>
      <c r="J18" s="27">
        <v>-0.13345061902177602</v>
      </c>
      <c r="K18" s="26">
        <v>1192.9582779999998</v>
      </c>
      <c r="L18" s="27">
        <v>0.39689401287324411</v>
      </c>
      <c r="M18" s="26">
        <v>406.20414799999998</v>
      </c>
      <c r="N18" s="27">
        <v>0.16331509949566048</v>
      </c>
    </row>
    <row r="19" spans="1:14" ht="18" customHeight="1" x14ac:dyDescent="0.25">
      <c r="A19" s="165"/>
      <c r="B19" s="14" t="s">
        <v>19</v>
      </c>
      <c r="C19" s="15">
        <v>36926.168272000003</v>
      </c>
      <c r="D19" s="16">
        <v>0.2533598981360583</v>
      </c>
      <c r="E19" s="17">
        <v>29630.555567000003</v>
      </c>
      <c r="F19" s="18">
        <v>0.99275828317105685</v>
      </c>
      <c r="G19" s="17">
        <v>4149.5143830000006</v>
      </c>
      <c r="H19" s="18">
        <v>-0.66334260588783245</v>
      </c>
      <c r="I19" s="17">
        <v>18.550164000000002</v>
      </c>
      <c r="J19" s="18">
        <v>0.13736229070956152</v>
      </c>
      <c r="K19" s="17">
        <v>2358.5688890000001</v>
      </c>
      <c r="L19" s="18">
        <v>0.51040890387355198</v>
      </c>
      <c r="M19" s="17">
        <v>768.97926899999993</v>
      </c>
      <c r="N19" s="18">
        <v>0.11584655571935243</v>
      </c>
    </row>
    <row r="20" spans="1:14" ht="18" customHeight="1" x14ac:dyDescent="0.25">
      <c r="A20" s="165"/>
      <c r="B20" s="14" t="s">
        <v>20</v>
      </c>
      <c r="C20" s="15">
        <v>55855.778859999999</v>
      </c>
      <c r="D20" s="16">
        <v>0.38555174782987822</v>
      </c>
      <c r="E20" s="17">
        <v>44533.357464000001</v>
      </c>
      <c r="F20" s="18">
        <v>1.1846812735656229</v>
      </c>
      <c r="G20" s="17">
        <v>6557.119874</v>
      </c>
      <c r="H20" s="18">
        <v>-0.60438546085763345</v>
      </c>
      <c r="I20" s="17">
        <v>19.641501999999999</v>
      </c>
      <c r="J20" s="18">
        <v>-5.4443202301359683E-3</v>
      </c>
      <c r="K20" s="17">
        <v>3656.7081219999995</v>
      </c>
      <c r="L20" s="18">
        <v>0.56524181702581511</v>
      </c>
      <c r="M20" s="17">
        <v>1088.951898</v>
      </c>
      <c r="N20" s="18">
        <v>9.0926357978821315E-2</v>
      </c>
    </row>
    <row r="21" spans="1:14" ht="18" customHeight="1" x14ac:dyDescent="0.25">
      <c r="A21" s="166"/>
      <c r="B21" s="19" t="s">
        <v>21</v>
      </c>
      <c r="C21" s="20">
        <v>81116.104000000007</v>
      </c>
      <c r="D21" s="21">
        <v>0.48660614772322375</v>
      </c>
      <c r="E21" s="22">
        <v>64740.559000000001</v>
      </c>
      <c r="F21" s="23">
        <v>1.0598377705633526</v>
      </c>
      <c r="G21" s="22">
        <v>9732.5280000000002</v>
      </c>
      <c r="H21" s="23">
        <v>-0.47554796929201415</v>
      </c>
      <c r="I21" s="22">
        <v>26.37</v>
      </c>
      <c r="J21" s="23">
        <v>4.3323442136498524E-2</v>
      </c>
      <c r="K21" s="22">
        <v>5077.5950000000003</v>
      </c>
      <c r="L21" s="23">
        <v>0.58889443805039199</v>
      </c>
      <c r="M21" s="22">
        <v>1539.0519999999999</v>
      </c>
      <c r="N21" s="23">
        <v>0.13480914983619918</v>
      </c>
    </row>
    <row r="22" spans="1:14" ht="18" customHeight="1" x14ac:dyDescent="0.25">
      <c r="A22" s="164">
        <v>2010</v>
      </c>
      <c r="B22" s="9" t="s">
        <v>18</v>
      </c>
      <c r="C22" s="24">
        <v>28318.826750000004</v>
      </c>
      <c r="D22" s="25">
        <v>0.68106526654336363</v>
      </c>
      <c r="E22" s="26">
        <v>21651.744661000001</v>
      </c>
      <c r="F22" s="27">
        <v>0.65079445166366989</v>
      </c>
      <c r="G22" s="26">
        <v>4617.8891549999998</v>
      </c>
      <c r="H22" s="27">
        <v>1.1766324261519809</v>
      </c>
      <c r="I22" s="26">
        <v>10.840054</v>
      </c>
      <c r="J22" s="27">
        <v>0.19503081323095373</v>
      </c>
      <c r="K22" s="26">
        <v>1619.7688560000001</v>
      </c>
      <c r="L22" s="27">
        <v>0.35777494139656785</v>
      </c>
      <c r="M22" s="26">
        <v>418.584024</v>
      </c>
      <c r="N22" s="27">
        <v>3.0476980752052851E-2</v>
      </c>
    </row>
    <row r="23" spans="1:14" ht="18" customHeight="1" x14ac:dyDescent="0.25">
      <c r="A23" s="165"/>
      <c r="B23" s="14" t="s">
        <v>19</v>
      </c>
      <c r="C23" s="15">
        <v>51793.060030000001</v>
      </c>
      <c r="D23" s="16">
        <v>0.40261127687253473</v>
      </c>
      <c r="E23" s="17">
        <v>38911.755761</v>
      </c>
      <c r="F23" s="18">
        <v>0.31323071796657809</v>
      </c>
      <c r="G23" s="17">
        <v>9152.2709300000006</v>
      </c>
      <c r="H23" s="18">
        <v>1.2056245828416974</v>
      </c>
      <c r="I23" s="17">
        <v>19.556922999999998</v>
      </c>
      <c r="J23" s="18">
        <v>5.4272242552680039E-2</v>
      </c>
      <c r="K23" s="17">
        <v>2770.927193</v>
      </c>
      <c r="L23" s="18">
        <v>0.17483411484106948</v>
      </c>
      <c r="M23" s="17">
        <v>938.54922299999998</v>
      </c>
      <c r="N23" s="18">
        <v>0.22051303700360236</v>
      </c>
    </row>
    <row r="24" spans="1:14" ht="18" customHeight="1" x14ac:dyDescent="0.25">
      <c r="A24" s="165"/>
      <c r="B24" s="14" t="s">
        <v>20</v>
      </c>
      <c r="C24" s="15">
        <v>69356.937179999994</v>
      </c>
      <c r="D24" s="16">
        <v>0.24171461924897764</v>
      </c>
      <c r="E24" s="17">
        <v>52200.153314999996</v>
      </c>
      <c r="F24" s="18">
        <v>0.17215849618339907</v>
      </c>
      <c r="G24" s="17">
        <v>12017.926722999999</v>
      </c>
      <c r="H24" s="18">
        <v>0.83280570645855456</v>
      </c>
      <c r="I24" s="17">
        <v>22.736061000000003</v>
      </c>
      <c r="J24" s="18">
        <v>0.15755205482757906</v>
      </c>
      <c r="K24" s="17">
        <v>3825.7754249999998</v>
      </c>
      <c r="L24" s="18">
        <v>4.6234836732752527E-2</v>
      </c>
      <c r="M24" s="17">
        <v>1290.345656</v>
      </c>
      <c r="N24" s="18">
        <v>0.18494274941793609</v>
      </c>
    </row>
    <row r="25" spans="1:14" ht="18" customHeight="1" x14ac:dyDescent="0.25">
      <c r="A25" s="166"/>
      <c r="B25" s="19" t="s">
        <v>21</v>
      </c>
      <c r="C25" s="20">
        <v>90113.62</v>
      </c>
      <c r="D25" s="21">
        <v>0.11092145155294908</v>
      </c>
      <c r="E25" s="22">
        <v>67844.365999999995</v>
      </c>
      <c r="F25" s="23">
        <v>4.7942233554084668E-2</v>
      </c>
      <c r="G25" s="22">
        <v>15408.944</v>
      </c>
      <c r="H25" s="23">
        <v>0.58324168191450343</v>
      </c>
      <c r="I25" s="22">
        <v>27.446999999999999</v>
      </c>
      <c r="J25" s="23">
        <v>4.0841865756541473E-2</v>
      </c>
      <c r="K25" s="22">
        <v>5153.7049999999999</v>
      </c>
      <c r="L25" s="23">
        <v>1.4989379814656312E-2</v>
      </c>
      <c r="M25" s="22">
        <v>1679.1579999999999</v>
      </c>
      <c r="N25" s="23">
        <v>9.1033961165704502E-2</v>
      </c>
    </row>
    <row r="26" spans="1:14" ht="18" customHeight="1" x14ac:dyDescent="0.25">
      <c r="A26" s="164">
        <v>2011</v>
      </c>
      <c r="B26" s="9" t="s">
        <v>18</v>
      </c>
      <c r="C26" s="24">
        <v>21801.915682999999</v>
      </c>
      <c r="D26" s="25">
        <v>-0.23012644995965459</v>
      </c>
      <c r="E26" s="26">
        <v>16898.258844</v>
      </c>
      <c r="F26" s="27">
        <v>-0.21954285400206908</v>
      </c>
      <c r="G26" s="26">
        <v>3516.9996679999995</v>
      </c>
      <c r="H26" s="27">
        <v>-0.23839668949351389</v>
      </c>
      <c r="I26" s="26">
        <v>11.241704000000002</v>
      </c>
      <c r="J26" s="27">
        <v>3.7052398447461776E-2</v>
      </c>
      <c r="K26" s="26">
        <v>935.09165099999996</v>
      </c>
      <c r="L26" s="27">
        <v>-0.42270056154234403</v>
      </c>
      <c r="M26" s="26">
        <v>440.32381599999997</v>
      </c>
      <c r="N26" s="27">
        <v>5.1936506778863523E-2</v>
      </c>
    </row>
    <row r="27" spans="1:14" ht="18" customHeight="1" x14ac:dyDescent="0.25">
      <c r="A27" s="165"/>
      <c r="B27" s="14" t="s">
        <v>19</v>
      </c>
      <c r="C27" s="15">
        <v>40084.386219000007</v>
      </c>
      <c r="D27" s="16">
        <v>-0.22606646149538179</v>
      </c>
      <c r="E27" s="17">
        <v>30615.167085999998</v>
      </c>
      <c r="F27" s="18">
        <v>-0.21321547981433941</v>
      </c>
      <c r="G27" s="17">
        <v>6965.8137760000009</v>
      </c>
      <c r="H27" s="18">
        <v>-0.23889777419427849</v>
      </c>
      <c r="I27" s="17">
        <v>19.378994000000002</v>
      </c>
      <c r="J27" s="18">
        <v>-9.0980058570561129E-3</v>
      </c>
      <c r="K27" s="17">
        <v>1702.7412179999999</v>
      </c>
      <c r="L27" s="18">
        <v>-0.38549766940772889</v>
      </c>
      <c r="M27" s="17">
        <v>781.28514500000006</v>
      </c>
      <c r="N27" s="18">
        <v>-0.16756082062197808</v>
      </c>
    </row>
    <row r="28" spans="1:14" ht="18" customHeight="1" x14ac:dyDescent="0.25">
      <c r="A28" s="165"/>
      <c r="B28" s="14" t="s">
        <v>20</v>
      </c>
      <c r="C28" s="15">
        <v>56191.167033999991</v>
      </c>
      <c r="D28" s="16">
        <v>-0.18982629108651772</v>
      </c>
      <c r="E28" s="17">
        <v>42698.502318999999</v>
      </c>
      <c r="F28" s="18">
        <v>-0.1820234308252433</v>
      </c>
      <c r="G28" s="17">
        <v>9830.5513420000007</v>
      </c>
      <c r="H28" s="18">
        <v>-0.18200937910644621</v>
      </c>
      <c r="I28" s="17">
        <v>26.098803</v>
      </c>
      <c r="J28" s="18">
        <v>0.14790345609998123</v>
      </c>
      <c r="K28" s="17">
        <v>2492.8494860000001</v>
      </c>
      <c r="L28" s="18">
        <v>-0.34840673874630257</v>
      </c>
      <c r="M28" s="17">
        <v>1143.165084</v>
      </c>
      <c r="N28" s="18">
        <v>-0.11406290346747217</v>
      </c>
    </row>
    <row r="29" spans="1:14" ht="18" customHeight="1" x14ac:dyDescent="0.25">
      <c r="A29" s="166"/>
      <c r="B29" s="19" t="s">
        <v>21</v>
      </c>
      <c r="C29" s="20">
        <v>73869.070000000007</v>
      </c>
      <c r="D29" s="21">
        <v>-0.18026742239408411</v>
      </c>
      <c r="E29" s="22">
        <v>56698.497000000003</v>
      </c>
      <c r="F29" s="23">
        <v>-0.16428584504717747</v>
      </c>
      <c r="G29" s="22">
        <v>12495.651</v>
      </c>
      <c r="H29" s="23">
        <v>-0.18906506506870291</v>
      </c>
      <c r="I29" s="22">
        <v>32.015000000000001</v>
      </c>
      <c r="J29" s="23">
        <v>0.16642984661347326</v>
      </c>
      <c r="K29" s="22">
        <v>3130.5430000000001</v>
      </c>
      <c r="L29" s="23">
        <v>-0.39256457247747001</v>
      </c>
      <c r="M29" s="22">
        <v>1512.364</v>
      </c>
      <c r="N29" s="23">
        <v>-9.9331927072973447E-2</v>
      </c>
    </row>
    <row r="30" spans="1:14" ht="18" customHeight="1" x14ac:dyDescent="0.25">
      <c r="A30" s="164">
        <v>2012</v>
      </c>
      <c r="B30" s="9" t="s">
        <v>18</v>
      </c>
      <c r="C30" s="24">
        <v>17231.089481999996</v>
      </c>
      <c r="D30" s="25">
        <v>-0.20965250336070684</v>
      </c>
      <c r="E30" s="26">
        <v>13021.449914999999</v>
      </c>
      <c r="F30" s="27">
        <v>-0.22942061456092111</v>
      </c>
      <c r="G30" s="26">
        <v>3075.9104950000001</v>
      </c>
      <c r="H30" s="27">
        <v>-0.12541632489002541</v>
      </c>
      <c r="I30" s="26">
        <v>11.800255999999999</v>
      </c>
      <c r="J30" s="27">
        <v>4.9685706010405228E-2</v>
      </c>
      <c r="K30" s="26">
        <v>690.94103300000006</v>
      </c>
      <c r="L30" s="27">
        <v>-0.26109806214064879</v>
      </c>
      <c r="M30" s="26">
        <v>430.98778299999998</v>
      </c>
      <c r="N30" s="27">
        <v>-2.1202652822213008E-2</v>
      </c>
    </row>
    <row r="31" spans="1:14" ht="18" customHeight="1" x14ac:dyDescent="0.25">
      <c r="A31" s="165"/>
      <c r="B31" s="14" t="s">
        <v>19</v>
      </c>
      <c r="C31" s="15">
        <v>35465.756954999997</v>
      </c>
      <c r="D31" s="16">
        <v>-0.11522265150241418</v>
      </c>
      <c r="E31" s="17">
        <v>26207.888443999997</v>
      </c>
      <c r="F31" s="18">
        <v>-0.14395736040308615</v>
      </c>
      <c r="G31" s="17">
        <v>6998.3897729999999</v>
      </c>
      <c r="H31" s="18">
        <v>4.6765529552679208E-3</v>
      </c>
      <c r="I31" s="17">
        <v>22.569568</v>
      </c>
      <c r="J31" s="18">
        <v>0.16464084771376664</v>
      </c>
      <c r="K31" s="17">
        <v>1479.5791239999999</v>
      </c>
      <c r="L31" s="18">
        <v>-0.13106048743103837</v>
      </c>
      <c r="M31" s="17">
        <v>757.33004599999992</v>
      </c>
      <c r="N31" s="18">
        <v>-3.0661147409887235E-2</v>
      </c>
    </row>
    <row r="32" spans="1:14" ht="18" customHeight="1" x14ac:dyDescent="0.25">
      <c r="A32" s="165"/>
      <c r="B32" s="14" t="s">
        <v>20</v>
      </c>
      <c r="C32" s="15">
        <v>50432.142249000004</v>
      </c>
      <c r="D32" s="16">
        <v>-0.10248985897579477</v>
      </c>
      <c r="E32" s="17">
        <v>37038.553773</v>
      </c>
      <c r="F32" s="18">
        <v>-0.13255613753650164</v>
      </c>
      <c r="G32" s="17">
        <v>9809.530718</v>
      </c>
      <c r="H32" s="18">
        <v>-2.1382955308103524E-3</v>
      </c>
      <c r="I32" s="17">
        <v>29.118702999999996</v>
      </c>
      <c r="J32" s="18">
        <v>0.11571028755609958</v>
      </c>
      <c r="K32" s="17">
        <v>2072.7158989999998</v>
      </c>
      <c r="L32" s="18">
        <v>-0.16853548092634429</v>
      </c>
      <c r="M32" s="17">
        <v>1482.223156</v>
      </c>
      <c r="N32" s="18">
        <v>0.29659589568080258</v>
      </c>
    </row>
    <row r="33" spans="1:14" ht="18" customHeight="1" x14ac:dyDescent="0.25">
      <c r="A33" s="166"/>
      <c r="B33" s="19" t="s">
        <v>21</v>
      </c>
      <c r="C33" s="20">
        <v>69715.148000000001</v>
      </c>
      <c r="D33" s="21">
        <v>-5.6233576515854367E-2</v>
      </c>
      <c r="E33" s="22">
        <v>51191.262000000002</v>
      </c>
      <c r="F33" s="23">
        <v>-9.7131939846659465E-2</v>
      </c>
      <c r="G33" s="22">
        <v>13799.601000000001</v>
      </c>
      <c r="H33" s="23">
        <v>0.10435230625439207</v>
      </c>
      <c r="I33" s="22">
        <v>43.789000000000001</v>
      </c>
      <c r="J33" s="23">
        <v>0.36776511010463842</v>
      </c>
      <c r="K33" s="22">
        <v>2814.9270000000001</v>
      </c>
      <c r="L33" s="23">
        <v>-0.10081829254541463</v>
      </c>
      <c r="M33" s="22">
        <v>1865.569</v>
      </c>
      <c r="N33" s="23">
        <v>0.23354496668791369</v>
      </c>
    </row>
    <row r="34" spans="1:14" ht="18" customHeight="1" x14ac:dyDescent="0.25">
      <c r="A34" s="164">
        <v>2013</v>
      </c>
      <c r="B34" s="9" t="s">
        <v>18</v>
      </c>
      <c r="C34" s="24">
        <v>20267.054075439995</v>
      </c>
      <c r="D34" s="25">
        <v>0.17619109903708874</v>
      </c>
      <c r="E34" s="26">
        <v>14940.298593869999</v>
      </c>
      <c r="F34" s="27">
        <v>0.1473606005011463</v>
      </c>
      <c r="G34" s="26">
        <v>4184.8421574999993</v>
      </c>
      <c r="H34" s="27">
        <v>0.3605214339957572</v>
      </c>
      <c r="I34" s="26">
        <v>15.97751308</v>
      </c>
      <c r="J34" s="27">
        <v>0.35399715734980663</v>
      </c>
      <c r="K34" s="26">
        <v>774.92262507000009</v>
      </c>
      <c r="L34" s="27">
        <v>0.12154668496870125</v>
      </c>
      <c r="M34" s="26">
        <v>351.01318591999996</v>
      </c>
      <c r="N34" s="27">
        <v>-0.18556116956104074</v>
      </c>
    </row>
    <row r="35" spans="1:14" ht="18" customHeight="1" x14ac:dyDescent="0.25">
      <c r="A35" s="165"/>
      <c r="B35" s="14" t="s">
        <v>19</v>
      </c>
      <c r="C35" s="15">
        <v>42649.006114009993</v>
      </c>
      <c r="D35" s="16">
        <v>0.20254041576285298</v>
      </c>
      <c r="E35" s="17">
        <v>30929.310919289997</v>
      </c>
      <c r="F35" s="18">
        <v>0.18015272330613574</v>
      </c>
      <c r="G35" s="17">
        <v>9427.3936892500005</v>
      </c>
      <c r="H35" s="18">
        <v>0.34708039921142597</v>
      </c>
      <c r="I35" s="17">
        <v>28.892166809999999</v>
      </c>
      <c r="J35" s="18">
        <v>0.28013822905250119</v>
      </c>
      <c r="K35" s="17">
        <v>1615.56237627</v>
      </c>
      <c r="L35" s="18">
        <v>9.1906711891401427E-2</v>
      </c>
      <c r="M35" s="17">
        <v>647.84696239000004</v>
      </c>
      <c r="N35" s="18">
        <v>-0.14456455832996207</v>
      </c>
    </row>
    <row r="36" spans="1:14" ht="18" customHeight="1" x14ac:dyDescent="0.25">
      <c r="A36" s="165"/>
      <c r="B36" s="14" t="s">
        <v>20</v>
      </c>
      <c r="C36" s="15">
        <v>62381.780904930005</v>
      </c>
      <c r="D36" s="16">
        <v>0.23694489512126449</v>
      </c>
      <c r="E36" s="17">
        <v>46785.256789499996</v>
      </c>
      <c r="F36" s="18">
        <v>0.26315020495225316</v>
      </c>
      <c r="G36" s="17">
        <v>12078.5283136</v>
      </c>
      <c r="H36" s="18">
        <v>0.2313054172343334</v>
      </c>
      <c r="I36" s="17">
        <v>43.287134049999992</v>
      </c>
      <c r="J36" s="18">
        <v>0.48657493604711721</v>
      </c>
      <c r="K36" s="17">
        <v>2440.9766918600003</v>
      </c>
      <c r="L36" s="18">
        <v>0.17767065570234264</v>
      </c>
      <c r="M36" s="17">
        <v>1033.7319759200004</v>
      </c>
      <c r="N36" s="18">
        <v>-0.30258006580488184</v>
      </c>
    </row>
    <row r="37" spans="1:14" ht="18" customHeight="1" x14ac:dyDescent="0.25">
      <c r="A37" s="166"/>
      <c r="B37" s="19" t="s">
        <v>21</v>
      </c>
      <c r="C37" s="20">
        <v>85099.56</v>
      </c>
      <c r="D37" s="21">
        <v>0.22067531148323738</v>
      </c>
      <c r="E37" s="22">
        <v>64959.375</v>
      </c>
      <c r="F37" s="23">
        <v>0.26895435787459188</v>
      </c>
      <c r="G37" s="22">
        <v>15513.548000000001</v>
      </c>
      <c r="H37" s="23">
        <v>0.12420264904760647</v>
      </c>
      <c r="I37" s="22">
        <v>52.122999999999998</v>
      </c>
      <c r="J37" s="23">
        <v>0.19032177030761144</v>
      </c>
      <c r="K37" s="22">
        <v>3282.116</v>
      </c>
      <c r="L37" s="23">
        <v>0.16596842475843943</v>
      </c>
      <c r="M37" s="22">
        <v>1292.3979999999999</v>
      </c>
      <c r="N37" s="23">
        <v>-0.3072365589265259</v>
      </c>
    </row>
    <row r="38" spans="1:14" ht="18" customHeight="1" x14ac:dyDescent="0.25">
      <c r="A38" s="164">
        <v>2014</v>
      </c>
      <c r="B38" s="9" t="s">
        <v>18</v>
      </c>
      <c r="C38" s="24">
        <v>27545.527132730007</v>
      </c>
      <c r="D38" s="25">
        <v>0.35912831880732998</v>
      </c>
      <c r="E38" s="26">
        <v>22398.87683573</v>
      </c>
      <c r="F38" s="27">
        <v>0.49922551380065827</v>
      </c>
      <c r="G38" s="26">
        <v>3856.4149229999998</v>
      </c>
      <c r="H38" s="27">
        <v>-7.8480196418256321E-2</v>
      </c>
      <c r="I38" s="26">
        <v>14.666542999999997</v>
      </c>
      <c r="J38" s="27">
        <v>-8.2050947067664803E-2</v>
      </c>
      <c r="K38" s="26">
        <v>938.75342300000011</v>
      </c>
      <c r="L38" s="27">
        <v>0.21141568542433631</v>
      </c>
      <c r="M38" s="26">
        <v>336.81540799999999</v>
      </c>
      <c r="N38" s="27">
        <v>-4.0447990245118026E-2</v>
      </c>
    </row>
    <row r="39" spans="1:14" ht="18" customHeight="1" x14ac:dyDescent="0.25">
      <c r="A39" s="165"/>
      <c r="B39" s="14" t="s">
        <v>19</v>
      </c>
      <c r="C39" s="15">
        <v>55528.522676000001</v>
      </c>
      <c r="D39" s="16">
        <v>0.30198866833051818</v>
      </c>
      <c r="E39" s="17">
        <v>43363.026184000002</v>
      </c>
      <c r="F39" s="18">
        <v>0.40200427669260952</v>
      </c>
      <c r="G39" s="17">
        <v>9321.6697290000011</v>
      </c>
      <c r="H39" s="18">
        <v>-1.121454812803202E-2</v>
      </c>
      <c r="I39" s="17">
        <v>40.286305999999996</v>
      </c>
      <c r="J39" s="18">
        <v>0.39436776289330844</v>
      </c>
      <c r="K39" s="17">
        <v>2182.9711600000001</v>
      </c>
      <c r="L39" s="18">
        <v>0.35121440809981586</v>
      </c>
      <c r="M39" s="17">
        <v>620.56929700000001</v>
      </c>
      <c r="N39" s="18">
        <v>-4.2105106566169281E-2</v>
      </c>
    </row>
    <row r="40" spans="1:14" ht="18" customHeight="1" x14ac:dyDescent="0.25">
      <c r="A40" s="165"/>
      <c r="B40" s="14" t="s">
        <v>20</v>
      </c>
      <c r="C40" s="15">
        <v>82352.667094999997</v>
      </c>
      <c r="D40" s="16">
        <v>0.32013972509867372</v>
      </c>
      <c r="E40" s="17">
        <v>62749.911217999994</v>
      </c>
      <c r="F40" s="18">
        <v>0.3412325917185719</v>
      </c>
      <c r="G40" s="17">
        <v>15147.164623000001</v>
      </c>
      <c r="H40" s="18">
        <v>0.25405713591322421</v>
      </c>
      <c r="I40" s="17">
        <v>50.672851999999999</v>
      </c>
      <c r="J40" s="18">
        <v>0.17062155100101872</v>
      </c>
      <c r="K40" s="17">
        <v>3481.1664369999999</v>
      </c>
      <c r="L40" s="18">
        <v>0.42613669708881363</v>
      </c>
      <c r="M40" s="17">
        <v>923.75196499999993</v>
      </c>
      <c r="N40" s="18">
        <v>-0.10639122469063655</v>
      </c>
    </row>
    <row r="41" spans="1:14" ht="18" customHeight="1" x14ac:dyDescent="0.25">
      <c r="A41" s="166"/>
      <c r="B41" s="19" t="s">
        <v>21</v>
      </c>
      <c r="C41" s="20">
        <v>110517.958</v>
      </c>
      <c r="D41" s="21">
        <v>0.2986901224871199</v>
      </c>
      <c r="E41" s="22">
        <v>82578.379000000001</v>
      </c>
      <c r="F41" s="23">
        <v>0.27123111944965594</v>
      </c>
      <c r="G41" s="22">
        <v>21837.291000000001</v>
      </c>
      <c r="H41" s="23">
        <v>0.40762712694736236</v>
      </c>
      <c r="I41" s="22">
        <v>67.188999999999993</v>
      </c>
      <c r="J41" s="23">
        <v>0.28904706175776518</v>
      </c>
      <c r="K41" s="22">
        <v>4622.4229999999998</v>
      </c>
      <c r="L41" s="23">
        <v>0.40836673658091294</v>
      </c>
      <c r="M41" s="22">
        <v>1412.6759999999999</v>
      </c>
      <c r="N41" s="23">
        <v>9.3065758380932229E-2</v>
      </c>
    </row>
    <row r="42" spans="1:14" ht="18" customHeight="1" x14ac:dyDescent="0.25">
      <c r="A42" s="164">
        <v>2015</v>
      </c>
      <c r="B42" s="9" t="s">
        <v>18</v>
      </c>
      <c r="C42" s="24">
        <v>31966.657882</v>
      </c>
      <c r="D42" s="25">
        <v>0.16050267355445658</v>
      </c>
      <c r="E42" s="26">
        <v>21955.931122000002</v>
      </c>
      <c r="F42" s="27">
        <v>-1.9775353781285365E-2</v>
      </c>
      <c r="G42" s="26">
        <v>8208.3387540000003</v>
      </c>
      <c r="H42" s="27">
        <v>1.1284895214580626</v>
      </c>
      <c r="I42" s="26">
        <v>21.709994999999999</v>
      </c>
      <c r="J42" s="27">
        <v>0.48023941292777739</v>
      </c>
      <c r="K42" s="26">
        <v>1400.4384219999999</v>
      </c>
      <c r="L42" s="27">
        <v>0.49180646130118011</v>
      </c>
      <c r="M42" s="26">
        <v>380.23958900000002</v>
      </c>
      <c r="N42" s="27">
        <v>0.12892575567683062</v>
      </c>
    </row>
    <row r="43" spans="1:14" ht="18" customHeight="1" x14ac:dyDescent="0.25">
      <c r="A43" s="165"/>
      <c r="B43" s="14" t="s">
        <v>19</v>
      </c>
      <c r="C43" s="15">
        <v>61623.398802000003</v>
      </c>
      <c r="D43" s="16">
        <v>0.1097611791612505</v>
      </c>
      <c r="E43" s="17">
        <v>40743.148422000006</v>
      </c>
      <c r="F43" s="18">
        <v>-6.0417318451973623E-2</v>
      </c>
      <c r="G43" s="17">
        <v>17816.720025999999</v>
      </c>
      <c r="H43" s="18">
        <v>0.91132281489995681</v>
      </c>
      <c r="I43" s="17">
        <v>42.337705</v>
      </c>
      <c r="J43" s="18">
        <v>5.0920503855578225E-2</v>
      </c>
      <c r="K43" s="17">
        <v>2260.1703270000003</v>
      </c>
      <c r="L43" s="18">
        <v>3.5364263355637027E-2</v>
      </c>
      <c r="M43" s="17">
        <v>761.02232199999992</v>
      </c>
      <c r="N43" s="18">
        <v>0.2263293167724989</v>
      </c>
    </row>
    <row r="44" spans="1:14" ht="18" customHeight="1" x14ac:dyDescent="0.25">
      <c r="A44" s="165"/>
      <c r="B44" s="14" t="s">
        <v>20</v>
      </c>
      <c r="C44" s="15">
        <v>86098.480850999986</v>
      </c>
      <c r="D44" s="16">
        <v>4.5485032703056261E-2</v>
      </c>
      <c r="E44" s="17">
        <v>57751.528246000002</v>
      </c>
      <c r="F44" s="18">
        <v>-7.965561823083811E-2</v>
      </c>
      <c r="G44" s="17">
        <v>24413.942026000001</v>
      </c>
      <c r="H44" s="18">
        <v>0.61178297282971306</v>
      </c>
      <c r="I44" s="17">
        <v>55.12814199999999</v>
      </c>
      <c r="J44" s="18">
        <v>8.792262176204324E-2</v>
      </c>
      <c r="K44" s="17">
        <v>2765.901895</v>
      </c>
      <c r="L44" s="18">
        <v>-0.20546691890330893</v>
      </c>
      <c r="M44" s="17">
        <v>1111.9805419999998</v>
      </c>
      <c r="N44" s="18">
        <v>0.20376527913529241</v>
      </c>
    </row>
    <row r="45" spans="1:14" ht="18" customHeight="1" x14ac:dyDescent="0.25">
      <c r="A45" s="166"/>
      <c r="B45" s="19" t="s">
        <v>21</v>
      </c>
      <c r="C45" s="20">
        <v>114947.086</v>
      </c>
      <c r="D45" s="21">
        <v>4.0076093334985297E-2</v>
      </c>
      <c r="E45" s="22">
        <v>77875.285999999993</v>
      </c>
      <c r="F45" s="23">
        <v>-5.6953079691719366E-2</v>
      </c>
      <c r="G45" s="22">
        <v>31838.011999999999</v>
      </c>
      <c r="H45" s="23">
        <v>0.45796527600424408</v>
      </c>
      <c r="I45" s="22">
        <v>73.688000000000002</v>
      </c>
      <c r="J45" s="23">
        <v>9.672714283588113E-2</v>
      </c>
      <c r="K45" s="22">
        <v>3507.6970000000001</v>
      </c>
      <c r="L45" s="23">
        <v>-0.24115620746954569</v>
      </c>
      <c r="M45" s="22">
        <v>1652.403</v>
      </c>
      <c r="N45" s="23">
        <v>0.16969708553128959</v>
      </c>
    </row>
    <row r="46" spans="1:14" ht="18" customHeight="1" x14ac:dyDescent="0.25">
      <c r="A46" s="164">
        <v>2016</v>
      </c>
      <c r="B46" s="9" t="s">
        <v>18</v>
      </c>
      <c r="C46" s="24">
        <v>30318.847473000002</v>
      </c>
      <c r="D46" s="25">
        <v>-5.1547785041609173E-2</v>
      </c>
      <c r="E46" s="26">
        <v>23495.319842000001</v>
      </c>
      <c r="F46" s="27">
        <v>7.0112659374191644E-2</v>
      </c>
      <c r="G46" s="26">
        <v>5519.5414090000004</v>
      </c>
      <c r="H46" s="27">
        <v>-0.32756900337351746</v>
      </c>
      <c r="I46" s="26">
        <v>25.395748999999999</v>
      </c>
      <c r="J46" s="27">
        <v>0.16977221781948826</v>
      </c>
      <c r="K46" s="26">
        <v>842.950378</v>
      </c>
      <c r="L46" s="27">
        <v>-0.39808108321095459</v>
      </c>
      <c r="M46" s="26">
        <v>435.64009499999997</v>
      </c>
      <c r="N46" s="27">
        <v>0.1456989424633528</v>
      </c>
    </row>
    <row r="47" spans="1:14" ht="18" customHeight="1" x14ac:dyDescent="0.25">
      <c r="A47" s="165"/>
      <c r="B47" s="14" t="s">
        <v>19</v>
      </c>
      <c r="C47" s="15">
        <v>56118.52087</v>
      </c>
      <c r="D47" s="16">
        <v>-8.9330969064000065E-2</v>
      </c>
      <c r="E47" s="17">
        <v>41971.169048000003</v>
      </c>
      <c r="F47" s="18">
        <v>3.0140543221664817E-2</v>
      </c>
      <c r="G47" s="17">
        <v>11775.960454</v>
      </c>
      <c r="H47" s="18">
        <v>-0.33905003632457031</v>
      </c>
      <c r="I47" s="17">
        <v>44.980057000000002</v>
      </c>
      <c r="J47" s="18">
        <v>6.2411318705158925E-2</v>
      </c>
      <c r="K47" s="17">
        <v>1506.018953</v>
      </c>
      <c r="L47" s="18">
        <v>-0.33367015086912089</v>
      </c>
      <c r="M47" s="17">
        <v>820.39235800000006</v>
      </c>
      <c r="N47" s="18">
        <v>7.801352770306802E-2</v>
      </c>
    </row>
    <row r="48" spans="1:14" ht="18" customHeight="1" x14ac:dyDescent="0.25">
      <c r="A48" s="165"/>
      <c r="B48" s="14" t="s">
        <v>20</v>
      </c>
      <c r="C48" s="15">
        <v>77268.680775999994</v>
      </c>
      <c r="D48" s="16">
        <v>-0.10255465587459822</v>
      </c>
      <c r="E48" s="17">
        <v>56796.326773999994</v>
      </c>
      <c r="F48" s="18">
        <v>-1.6539847533232455E-2</v>
      </c>
      <c r="G48" s="17">
        <v>17240.371077</v>
      </c>
      <c r="H48" s="18">
        <v>-0.29383091601349742</v>
      </c>
      <c r="I48" s="17">
        <v>57.752305999999997</v>
      </c>
      <c r="J48" s="18">
        <v>4.7601168927478232E-2</v>
      </c>
      <c r="K48" s="17">
        <v>1964.9298020000001</v>
      </c>
      <c r="L48" s="18">
        <v>-0.28958803435795755</v>
      </c>
      <c r="M48" s="17">
        <v>1209.3008170000001</v>
      </c>
      <c r="N48" s="18">
        <v>8.7519764352135931E-2</v>
      </c>
    </row>
    <row r="49" spans="1:14" ht="18" customHeight="1" thickBot="1" x14ac:dyDescent="0.3">
      <c r="A49" s="166"/>
      <c r="B49" s="19" t="s">
        <v>21</v>
      </c>
      <c r="C49" s="28">
        <v>102252.289</v>
      </c>
      <c r="D49" s="29">
        <v>-0.11044035513871131</v>
      </c>
      <c r="E49" s="30">
        <v>73634.902000000002</v>
      </c>
      <c r="F49" s="31">
        <v>-5.44509589345199E-2</v>
      </c>
      <c r="G49" s="30">
        <v>24031.011999999999</v>
      </c>
      <c r="H49" s="31">
        <v>-0.24521003384256534</v>
      </c>
      <c r="I49" s="30">
        <v>79.099000000000004</v>
      </c>
      <c r="J49" s="31">
        <v>7.3431223537075319E-2</v>
      </c>
      <c r="K49" s="30">
        <v>2741.1149999999998</v>
      </c>
      <c r="L49" s="31">
        <v>-0.2185428216861377</v>
      </c>
      <c r="M49" s="30">
        <v>1766.1610000000001</v>
      </c>
      <c r="N49" s="31">
        <v>6.8843980554380568E-2</v>
      </c>
    </row>
    <row r="50" spans="1:14" ht="18" customHeight="1" x14ac:dyDescent="0.25">
      <c r="A50" s="164">
        <v>2017</v>
      </c>
      <c r="B50" s="9" t="s">
        <v>18</v>
      </c>
      <c r="C50" s="24">
        <v>26240.809000000001</v>
      </c>
      <c r="D50" s="25">
        <v>-0.1345050624576557</v>
      </c>
      <c r="E50" s="26">
        <v>17315.816999999999</v>
      </c>
      <c r="F50" s="27">
        <v>-0.26300994766428265</v>
      </c>
      <c r="G50" s="26">
        <v>7664.85</v>
      </c>
      <c r="H50" s="27">
        <v>0.38867515107358797</v>
      </c>
      <c r="I50" s="26">
        <v>22.891999999999999</v>
      </c>
      <c r="J50" s="27">
        <v>-9.8589295397430443E-2</v>
      </c>
      <c r="K50" s="26">
        <v>769.51499999999999</v>
      </c>
      <c r="L50" s="27">
        <v>-8.7117082946488678E-2</v>
      </c>
      <c r="M50" s="26">
        <v>467.73500000000001</v>
      </c>
      <c r="N50" s="27">
        <v>7.3672982281394628E-2</v>
      </c>
    </row>
    <row r="51" spans="1:14" ht="18" customHeight="1" x14ac:dyDescent="0.25">
      <c r="A51" s="165"/>
      <c r="B51" s="14" t="s">
        <v>19</v>
      </c>
      <c r="C51" s="15">
        <v>50340.894528000004</v>
      </c>
      <c r="D51" s="16">
        <v>-0.10295400257223486</v>
      </c>
      <c r="E51" s="17">
        <v>32458.817338000001</v>
      </c>
      <c r="F51" s="18">
        <v>-0.22664014192983939</v>
      </c>
      <c r="G51" s="17">
        <v>15657.891537000001</v>
      </c>
      <c r="H51" s="18">
        <v>0.32964878730391844</v>
      </c>
      <c r="I51" s="17">
        <v>55.686</v>
      </c>
      <c r="J51" s="18">
        <v>0.23801532754838428</v>
      </c>
      <c r="K51" s="17">
        <v>1282.4801669999999</v>
      </c>
      <c r="L51" s="18">
        <v>-0.14843026082421429</v>
      </c>
      <c r="M51" s="17">
        <v>886.01948600000003</v>
      </c>
      <c r="N51" s="18">
        <v>7.9994806582535105E-2</v>
      </c>
    </row>
    <row r="52" spans="1:14" ht="18" customHeight="1" x14ac:dyDescent="0.25">
      <c r="A52" s="165"/>
      <c r="B52" s="14" t="s">
        <v>20</v>
      </c>
      <c r="C52" s="15">
        <v>72450.046558999995</v>
      </c>
      <c r="D52" s="16">
        <v>-6.2362061427826077E-2</v>
      </c>
      <c r="E52" s="17">
        <v>46674.426950999994</v>
      </c>
      <c r="F52" s="18">
        <v>-0.17821398667692656</v>
      </c>
      <c r="G52" s="17">
        <v>22658.235234</v>
      </c>
      <c r="H52" s="18">
        <v>0.31425449793408755</v>
      </c>
      <c r="I52" s="17">
        <v>72.175573</v>
      </c>
      <c r="J52" s="18">
        <v>0.24974356868104985</v>
      </c>
      <c r="K52" s="17">
        <v>1684.5046179999999</v>
      </c>
      <c r="L52" s="18">
        <v>-0.14271511568228545</v>
      </c>
      <c r="M52" s="17">
        <v>1360.7041830000001</v>
      </c>
      <c r="N52" s="18">
        <v>0.12519909345269209</v>
      </c>
    </row>
    <row r="53" spans="1:14" ht="18" customHeight="1" thickBot="1" x14ac:dyDescent="0.3">
      <c r="A53" s="166"/>
      <c r="B53" s="19" t="s">
        <v>21</v>
      </c>
      <c r="C53" s="28">
        <v>98610.606127000006</v>
      </c>
      <c r="D53" s="29">
        <v>-3.561468313926941E-2</v>
      </c>
      <c r="E53" s="30">
        <v>62777.727127000006</v>
      </c>
      <c r="F53" s="31">
        <v>-0.14744604227218228</v>
      </c>
      <c r="G53" s="30">
        <v>31254.451000000001</v>
      </c>
      <c r="H53" s="31">
        <v>0.30058821492827703</v>
      </c>
      <c r="I53" s="30">
        <v>89.337999999999994</v>
      </c>
      <c r="J53" s="31">
        <v>0.12944537857621441</v>
      </c>
      <c r="K53" s="30">
        <v>2549.7159999999999</v>
      </c>
      <c r="L53" s="31">
        <v>-6.9825235351307691E-2</v>
      </c>
      <c r="M53" s="30">
        <v>1939.374</v>
      </c>
      <c r="N53" s="31">
        <v>9.807316547019207E-2</v>
      </c>
    </row>
    <row r="54" spans="1:14" ht="18" customHeight="1" x14ac:dyDescent="0.25">
      <c r="A54" s="164">
        <v>2018</v>
      </c>
      <c r="B54" s="9" t="s">
        <v>18</v>
      </c>
      <c r="C54" s="24">
        <v>27017.157253000001</v>
      </c>
      <c r="D54" s="25">
        <v>2.9585530423242634E-2</v>
      </c>
      <c r="E54" s="26">
        <v>17458.940122</v>
      </c>
      <c r="F54" s="27">
        <v>8.2654559123604976E-3</v>
      </c>
      <c r="G54" s="26">
        <v>8073.9760020000003</v>
      </c>
      <c r="H54" s="27">
        <v>5.3376909137165196E-2</v>
      </c>
      <c r="I54" s="26">
        <v>30.995999999999999</v>
      </c>
      <c r="J54" s="27">
        <v>0.35401013454481922</v>
      </c>
      <c r="K54" s="26">
        <v>885.12699999999995</v>
      </c>
      <c r="L54" s="27">
        <v>0.15024008628811658</v>
      </c>
      <c r="M54" s="26">
        <v>568.11812899999995</v>
      </c>
      <c r="N54" s="27">
        <v>0.21461538905576871</v>
      </c>
    </row>
    <row r="55" spans="1:14" ht="18" customHeight="1" x14ac:dyDescent="0.25">
      <c r="A55" s="165"/>
      <c r="B55" s="14" t="s">
        <v>19</v>
      </c>
      <c r="C55" s="15">
        <v>53294.557613999998</v>
      </c>
      <c r="D55" s="16">
        <v>5.8673234031571431E-2</v>
      </c>
      <c r="E55" s="17">
        <v>33003.220426</v>
      </c>
      <c r="F55" s="18">
        <v>1.6772117182552337E-2</v>
      </c>
      <c r="G55" s="17">
        <v>16376.169779</v>
      </c>
      <c r="H55" s="18">
        <v>4.5873241636825046E-2</v>
      </c>
      <c r="I55" s="17">
        <v>64.966999999999999</v>
      </c>
      <c r="J55" s="18">
        <v>0.16666666666666674</v>
      </c>
      <c r="K55" s="17">
        <v>2870.9865060000002</v>
      </c>
      <c r="L55" s="18">
        <v>1.2386205883525374</v>
      </c>
      <c r="M55" s="17">
        <v>979.21390300000007</v>
      </c>
      <c r="N55" s="18">
        <v>0.10518325891536895</v>
      </c>
    </row>
    <row r="56" spans="1:14" ht="18" customHeight="1" x14ac:dyDescent="0.25">
      <c r="A56" s="165"/>
      <c r="B56" s="14" t="s">
        <v>20</v>
      </c>
      <c r="C56" s="15">
        <v>76810.314130999992</v>
      </c>
      <c r="D56" s="16">
        <v>6.1221523687277957E-2</v>
      </c>
      <c r="E56" s="17">
        <v>48718.315000000002</v>
      </c>
      <c r="F56" s="18">
        <v>4.5368476382365852E-2</v>
      </c>
      <c r="G56" s="17">
        <v>23273.895</v>
      </c>
      <c r="H56" s="18">
        <v>2.7190890346017182E-2</v>
      </c>
      <c r="I56" s="17">
        <v>85.054000000000002</v>
      </c>
      <c r="J56" s="18">
        <v>0.17844128853481123</v>
      </c>
      <c r="K56" s="17">
        <v>3254.6701309999999</v>
      </c>
      <c r="L56" s="18">
        <v>0.9321248647227105</v>
      </c>
      <c r="M56" s="17">
        <v>1478.38</v>
      </c>
      <c r="N56" s="18">
        <v>8.6484099004851211E-2</v>
      </c>
    </row>
    <row r="57" spans="1:14" ht="18" customHeight="1" thickBot="1" x14ac:dyDescent="0.3">
      <c r="A57" s="166"/>
      <c r="B57" s="19" t="s">
        <v>21</v>
      </c>
      <c r="C57" s="28">
        <v>102048.008</v>
      </c>
      <c r="D57" s="29">
        <v>3.4858338347225848E-2</v>
      </c>
      <c r="E57" s="30">
        <v>66203.98</v>
      </c>
      <c r="F57" s="31">
        <v>5.4577523427514985E-2</v>
      </c>
      <c r="G57" s="30">
        <v>29837.53</v>
      </c>
      <c r="H57" s="31">
        <v>-4.5335014843165933E-2</v>
      </c>
      <c r="I57" s="30">
        <v>109.40600000000001</v>
      </c>
      <c r="J57" s="31">
        <v>0.2246300566388324</v>
      </c>
      <c r="K57" s="30">
        <v>3805.7750000000001</v>
      </c>
      <c r="L57" s="31">
        <v>0.49262702198990005</v>
      </c>
      <c r="M57" s="30">
        <v>2091.317</v>
      </c>
      <c r="N57" s="31">
        <v>7.8346414874078008E-2</v>
      </c>
    </row>
    <row r="58" spans="1:14" ht="18" customHeight="1" x14ac:dyDescent="0.25">
      <c r="A58" s="164">
        <v>2019</v>
      </c>
      <c r="B58" s="9" t="s">
        <v>18</v>
      </c>
      <c r="C58" s="24">
        <v>27150.464756999998</v>
      </c>
      <c r="D58" s="25">
        <v>4.9341795197639371E-3</v>
      </c>
      <c r="E58" s="26">
        <v>19991.67193</v>
      </c>
      <c r="F58" s="27">
        <v>0.14506790161955507</v>
      </c>
      <c r="G58" s="26">
        <v>5933.8666399999993</v>
      </c>
      <c r="H58" s="27">
        <v>-0.26506263598874658</v>
      </c>
      <c r="I58" s="26">
        <v>39.773770000000006</v>
      </c>
      <c r="J58" s="27">
        <v>0.28319041166602177</v>
      </c>
      <c r="K58" s="26">
        <v>654.98575700000004</v>
      </c>
      <c r="L58" s="27">
        <v>-0.26000929019225483</v>
      </c>
      <c r="M58" s="26">
        <v>530.16665999999998</v>
      </c>
      <c r="N58" s="27">
        <v>-6.6802073482150726E-2</v>
      </c>
    </row>
    <row r="59" spans="1:14" ht="18" customHeight="1" x14ac:dyDescent="0.25">
      <c r="A59" s="165"/>
      <c r="B59" s="14" t="s">
        <v>19</v>
      </c>
      <c r="C59" s="15">
        <v>53075.746613999996</v>
      </c>
      <c r="D59" s="16">
        <v>-4.1056912712326143E-3</v>
      </c>
      <c r="E59" s="17">
        <v>37334.544653999998</v>
      </c>
      <c r="F59" s="18">
        <v>0.13123944185118885</v>
      </c>
      <c r="G59" s="17">
        <v>12740.761576999999</v>
      </c>
      <c r="H59" s="18">
        <v>-0.22199380264497937</v>
      </c>
      <c r="I59" s="17">
        <v>84.128005999999999</v>
      </c>
      <c r="J59" s="18">
        <v>0.29493444364061761</v>
      </c>
      <c r="K59" s="17">
        <v>1294.514377</v>
      </c>
      <c r="L59" s="18">
        <v>-0.54910468081454655</v>
      </c>
      <c r="M59" s="17">
        <v>1621.798</v>
      </c>
      <c r="N59" s="18">
        <v>0.65622444190316997</v>
      </c>
    </row>
    <row r="60" spans="1:14" ht="18" customHeight="1" x14ac:dyDescent="0.25">
      <c r="A60" s="165"/>
      <c r="B60" s="14" t="s">
        <v>20</v>
      </c>
      <c r="C60" s="15">
        <v>76218.640356999997</v>
      </c>
      <c r="D60" s="16">
        <v>-7.7030510901295868E-3</v>
      </c>
      <c r="E60" s="17">
        <v>53286.971202999994</v>
      </c>
      <c r="F60" s="18">
        <v>9.3776974901533361E-2</v>
      </c>
      <c r="G60" s="17">
        <v>19016.785055999997</v>
      </c>
      <c r="H60" s="18">
        <v>-0.1829135150777299</v>
      </c>
      <c r="I60" s="17">
        <v>111.643851</v>
      </c>
      <c r="J60" s="18">
        <v>0.31262316881040264</v>
      </c>
      <c r="K60" s="17">
        <v>1708.4560200000001</v>
      </c>
      <c r="L60" s="18">
        <v>-0.47507552187014546</v>
      </c>
      <c r="M60" s="17">
        <v>2094.7842270000001</v>
      </c>
      <c r="N60" s="18">
        <v>0.41694572910888938</v>
      </c>
    </row>
    <row r="61" spans="1:14" ht="18" customHeight="1" thickBot="1" x14ac:dyDescent="0.3">
      <c r="A61" s="166"/>
      <c r="B61" s="19" t="s">
        <v>21</v>
      </c>
      <c r="C61" s="28">
        <v>106011.68</v>
      </c>
      <c r="D61" s="29">
        <v>3.8841248130977668E-2</v>
      </c>
      <c r="E61" s="30">
        <v>72637.157999999996</v>
      </c>
      <c r="F61" s="31">
        <v>9.7172073340605847E-2</v>
      </c>
      <c r="G61" s="30">
        <v>27882.292000000001</v>
      </c>
      <c r="H61" s="31">
        <v>-6.552948585221352E-2</v>
      </c>
      <c r="I61" s="30">
        <v>149.035</v>
      </c>
      <c r="J61" s="31">
        <v>0.36221962232418692</v>
      </c>
      <c r="K61" s="30">
        <v>2552.3069999999998</v>
      </c>
      <c r="L61" s="31">
        <v>-0.32935946029389551</v>
      </c>
      <c r="M61" s="30">
        <v>2790.8879999999999</v>
      </c>
      <c r="N61" s="31">
        <v>0.33451217582030845</v>
      </c>
    </row>
    <row r="62" spans="1:14" ht="18" customHeight="1" x14ac:dyDescent="0.25">
      <c r="A62" s="164">
        <v>2020</v>
      </c>
      <c r="B62" s="9" t="s">
        <v>18</v>
      </c>
      <c r="C62" s="24">
        <v>26245.179662999999</v>
      </c>
      <c r="D62" s="25">
        <v>-3.3343263259115852E-2</v>
      </c>
      <c r="E62" s="26">
        <v>16858.911689</v>
      </c>
      <c r="F62" s="27">
        <v>-0.15670326383752331</v>
      </c>
      <c r="G62" s="26">
        <v>8085.580273999999</v>
      </c>
      <c r="H62" s="27">
        <v>0.36261577223447672</v>
      </c>
      <c r="I62" s="26">
        <v>49.615851999999997</v>
      </c>
      <c r="J62" s="27">
        <v>0.24745157424101327</v>
      </c>
      <c r="K62" s="26">
        <v>727.108923</v>
      </c>
      <c r="L62" s="27">
        <v>0.1101140982520632</v>
      </c>
      <c r="M62" s="26">
        <v>523.96292500000004</v>
      </c>
      <c r="N62" s="27">
        <v>-1.1701480813599119E-2</v>
      </c>
    </row>
    <row r="63" spans="1:14" ht="18" customHeight="1" x14ac:dyDescent="0.25">
      <c r="A63" s="165"/>
      <c r="B63" s="14" t="s">
        <v>19</v>
      </c>
      <c r="C63" s="15">
        <v>47498.168039999997</v>
      </c>
      <c r="D63" s="16">
        <v>-0.10508714299515443</v>
      </c>
      <c r="E63" s="17">
        <v>31035.460485</v>
      </c>
      <c r="F63" s="18">
        <v>-0.16871999450849384</v>
      </c>
      <c r="G63" s="17">
        <v>12755.244929999999</v>
      </c>
      <c r="H63" s="18">
        <v>1.1367729403355398E-3</v>
      </c>
      <c r="I63" s="17">
        <v>92.706000000000003</v>
      </c>
      <c r="J63" s="18">
        <v>0.10196359580898662</v>
      </c>
      <c r="K63" s="17">
        <v>1114.4760000000001</v>
      </c>
      <c r="L63" s="18">
        <v>-0.13907792775328898</v>
      </c>
      <c r="M63" s="17">
        <v>2500.2806249999999</v>
      </c>
      <c r="N63" s="18">
        <v>0.54167203622152682</v>
      </c>
    </row>
    <row r="64" spans="1:14" ht="18" customHeight="1" x14ac:dyDescent="0.25">
      <c r="A64" s="165"/>
      <c r="B64" s="14" t="s">
        <v>20</v>
      </c>
      <c r="C64" s="15">
        <v>70891.174329000001</v>
      </c>
      <c r="D64" s="16">
        <v>-6.9897153807083279E-2</v>
      </c>
      <c r="E64" s="17">
        <v>46406.983632999996</v>
      </c>
      <c r="F64" s="18">
        <v>-0.12911200270306722</v>
      </c>
      <c r="G64" s="17">
        <v>19864.621152</v>
      </c>
      <c r="H64" s="18">
        <v>4.4583566228640903E-2</v>
      </c>
      <c r="I64" s="17">
        <v>128.32554400000001</v>
      </c>
      <c r="J64" s="18">
        <v>0.14941882468744305</v>
      </c>
      <c r="K64" s="17">
        <v>1410.9349999999999</v>
      </c>
      <c r="L64" s="18">
        <v>-0.17414613927258138</v>
      </c>
      <c r="M64" s="17">
        <v>3080.3090000000002</v>
      </c>
      <c r="N64" s="18">
        <v>0.47046600804866578</v>
      </c>
    </row>
    <row r="65" spans="1:14" ht="18" customHeight="1" thickBot="1" x14ac:dyDescent="0.3">
      <c r="A65" s="166"/>
      <c r="B65" s="19" t="s">
        <v>21</v>
      </c>
      <c r="C65" s="28">
        <v>101328.614</v>
      </c>
      <c r="D65" s="29">
        <v>-4.4175000339585102E-2</v>
      </c>
      <c r="E65" s="30">
        <v>65716.051000000007</v>
      </c>
      <c r="F65" s="31">
        <v>-9.5283284624103626E-2</v>
      </c>
      <c r="G65" s="30">
        <v>29609.493999999999</v>
      </c>
      <c r="H65" s="31">
        <v>6.1946198684096565E-2</v>
      </c>
      <c r="I65" s="30">
        <v>181.54499999999999</v>
      </c>
      <c r="J65" s="31">
        <v>0.21813667930351932</v>
      </c>
      <c r="K65" s="30">
        <v>1936.953</v>
      </c>
      <c r="L65" s="31">
        <v>-0.24109717208784043</v>
      </c>
      <c r="M65" s="30">
        <v>3884.5709999999999</v>
      </c>
      <c r="N65" s="31">
        <v>0.39187634903299595</v>
      </c>
    </row>
    <row r="66" spans="1:14" ht="18" customHeight="1" x14ac:dyDescent="0.25">
      <c r="A66" s="164">
        <v>2021</v>
      </c>
      <c r="B66" s="9" t="s">
        <v>18</v>
      </c>
      <c r="C66" s="24">
        <v>28875.108</v>
      </c>
      <c r="D66" s="25">
        <v>0.10020614721520182</v>
      </c>
      <c r="E66" s="26">
        <v>17599.985000000001</v>
      </c>
      <c r="F66" s="27">
        <v>4.3957363599189669E-2</v>
      </c>
      <c r="G66" s="26">
        <v>10300.012000000001</v>
      </c>
      <c r="H66" s="27">
        <v>0.27387418725168433</v>
      </c>
      <c r="I66" s="26">
        <v>36.462000000000003</v>
      </c>
      <c r="J66" s="27">
        <v>-0.2651138994851886</v>
      </c>
      <c r="K66" s="26">
        <v>371.1</v>
      </c>
      <c r="L66" s="27">
        <v>-0.48962254723973453</v>
      </c>
      <c r="M66" s="26">
        <v>567.54899999999998</v>
      </c>
      <c r="N66" s="27">
        <v>8.3185418128582267E-2</v>
      </c>
    </row>
    <row r="67" spans="1:14" ht="18" customHeight="1" x14ac:dyDescent="0.25">
      <c r="A67" s="165"/>
      <c r="B67" s="14" t="s">
        <v>19</v>
      </c>
      <c r="C67" s="15">
        <v>55872.161</v>
      </c>
      <c r="D67" s="16">
        <v>0.17630138814928498</v>
      </c>
      <c r="E67" s="17">
        <v>33502.625999999997</v>
      </c>
      <c r="F67" s="18">
        <v>7.949505103017307E-2</v>
      </c>
      <c r="G67" s="17">
        <v>20567.546999999999</v>
      </c>
      <c r="H67" s="18">
        <v>0.61247762100010106</v>
      </c>
      <c r="I67" s="17">
        <v>81.183999999999997</v>
      </c>
      <c r="J67" s="18">
        <v>-0.12428537527236649</v>
      </c>
      <c r="K67" s="17">
        <v>655.89700000000005</v>
      </c>
      <c r="L67" s="18">
        <v>-0.41147498914287972</v>
      </c>
      <c r="M67" s="17">
        <v>1064.9069999999999</v>
      </c>
      <c r="N67" s="18">
        <v>-0.5740850089577445</v>
      </c>
    </row>
    <row r="68" spans="1:14" ht="18" customHeight="1" x14ac:dyDescent="0.25">
      <c r="A68" s="165"/>
      <c r="B68" s="14" t="s">
        <v>20</v>
      </c>
      <c r="C68" s="15">
        <v>78569.225999999995</v>
      </c>
      <c r="D68" s="16">
        <v>0.10830758191939105</v>
      </c>
      <c r="E68" s="17">
        <v>46613.555999999997</v>
      </c>
      <c r="F68" s="18">
        <v>4.4513207027985224E-3</v>
      </c>
      <c r="G68" s="17">
        <v>29328.932000000001</v>
      </c>
      <c r="H68" s="18">
        <v>0.4764405409789112</v>
      </c>
      <c r="I68" s="17">
        <v>122.223</v>
      </c>
      <c r="J68" s="18">
        <v>-4.7555177323074571E-2</v>
      </c>
      <c r="K68" s="17">
        <v>932.28700000000003</v>
      </c>
      <c r="L68" s="18">
        <v>-0.33924170851244029</v>
      </c>
      <c r="M68" s="17">
        <v>1572.2280000000001</v>
      </c>
      <c r="N68" s="18">
        <v>-0.48958757059762514</v>
      </c>
    </row>
    <row r="69" spans="1:14" ht="18" customHeight="1" thickBot="1" x14ac:dyDescent="0.3">
      <c r="A69" s="166"/>
      <c r="B69" s="19" t="s">
        <v>21</v>
      </c>
      <c r="C69" s="28">
        <v>105886.514</v>
      </c>
      <c r="D69" s="29">
        <v>4.4981371204781295E-2</v>
      </c>
      <c r="E69" s="30">
        <v>62293.512999999999</v>
      </c>
      <c r="F69" s="31">
        <v>-5.2080700953865966E-2</v>
      </c>
      <c r="G69" s="30">
        <v>39810.631999999998</v>
      </c>
      <c r="H69" s="31">
        <v>0.34452253726456794</v>
      </c>
      <c r="I69" s="30">
        <v>177.608</v>
      </c>
      <c r="J69" s="31">
        <v>-2.1686083340218598E-2</v>
      </c>
      <c r="K69" s="30">
        <v>1226.9359999999999</v>
      </c>
      <c r="L69" s="31">
        <v>-0.36656387635631849</v>
      </c>
      <c r="M69" s="30">
        <v>2377.8249999999998</v>
      </c>
      <c r="N69" s="31">
        <v>-0.38787963973370554</v>
      </c>
    </row>
    <row r="70" spans="1:14" ht="18" customHeight="1" x14ac:dyDescent="0.25">
      <c r="A70" s="164">
        <v>2022</v>
      </c>
      <c r="B70" s="9" t="s">
        <v>18</v>
      </c>
      <c r="C70" s="24">
        <v>26223.087</v>
      </c>
      <c r="D70" s="25">
        <v>-9.1844539594449381E-2</v>
      </c>
      <c r="E70" s="26">
        <v>15921.849</v>
      </c>
      <c r="F70" s="27">
        <v>-9.5348717626748014E-2</v>
      </c>
      <c r="G70" s="26">
        <v>9312.8880000000008</v>
      </c>
      <c r="H70" s="27">
        <v>-9.583716989844282E-2</v>
      </c>
      <c r="I70" s="26">
        <v>48.926000000000002</v>
      </c>
      <c r="J70" s="27">
        <v>0.34183533541769506</v>
      </c>
      <c r="K70" s="26">
        <v>341.99599999999998</v>
      </c>
      <c r="L70" s="27">
        <v>-7.8426300188628506E-2</v>
      </c>
      <c r="M70" s="26">
        <v>597.428</v>
      </c>
      <c r="N70" s="27">
        <v>5.264567464659442E-2</v>
      </c>
    </row>
    <row r="71" spans="1:14" ht="18" customHeight="1" x14ac:dyDescent="0.25">
      <c r="A71" s="165"/>
      <c r="B71" s="14" t="s">
        <v>19</v>
      </c>
      <c r="C71" s="15">
        <v>50486.870663999995</v>
      </c>
      <c r="D71" s="16">
        <v>-9.638593245033078E-2</v>
      </c>
      <c r="E71" s="17">
        <v>31316.845710000001</v>
      </c>
      <c r="F71" s="18">
        <v>-6.5242058637433265E-2</v>
      </c>
      <c r="G71" s="17">
        <v>17351.635479</v>
      </c>
      <c r="H71" s="18">
        <v>-0.15635853517193854</v>
      </c>
      <c r="I71" s="17">
        <v>107.846</v>
      </c>
      <c r="J71" s="18">
        <v>0.32841446590461176</v>
      </c>
      <c r="K71" s="17">
        <v>584.22699999999998</v>
      </c>
      <c r="L71" s="18">
        <v>-0.10927020553532041</v>
      </c>
      <c r="M71" s="17">
        <v>1126.3164750000001</v>
      </c>
      <c r="N71" s="18">
        <v>5.7666514540706482E-2</v>
      </c>
    </row>
    <row r="72" spans="1:14" ht="18" customHeight="1" x14ac:dyDescent="0.25">
      <c r="A72" s="165"/>
      <c r="B72" s="14" t="s">
        <v>20</v>
      </c>
      <c r="C72" s="15">
        <v>69892.832913999999</v>
      </c>
      <c r="D72" s="16">
        <v>-0.11042991674628433</v>
      </c>
      <c r="E72" s="17">
        <v>43838.833893999996</v>
      </c>
      <c r="F72" s="18">
        <v>-5.9526076620286195E-2</v>
      </c>
      <c r="G72" s="17">
        <v>22721.172517999999</v>
      </c>
      <c r="H72" s="18">
        <v>-0.22529833278620581</v>
      </c>
      <c r="I72" s="17">
        <v>155.87799999999999</v>
      </c>
      <c r="J72" s="18">
        <v>0.27535733863511758</v>
      </c>
      <c r="K72" s="17">
        <v>853.57600000000002</v>
      </c>
      <c r="L72" s="18">
        <v>-8.4427863951765936E-2</v>
      </c>
      <c r="M72" s="17">
        <v>2323.3725019999997</v>
      </c>
      <c r="N72" s="18">
        <v>0.4777579982038227</v>
      </c>
    </row>
    <row r="73" spans="1:14" ht="18" customHeight="1" thickBot="1" x14ac:dyDescent="0.3">
      <c r="A73" s="166"/>
      <c r="B73" s="19" t="s">
        <v>22</v>
      </c>
      <c r="C73" s="28">
        <v>94257.864977000005</v>
      </c>
      <c r="D73" s="29">
        <v>-0.10982181378640898</v>
      </c>
      <c r="E73" s="30">
        <v>60635.596784999994</v>
      </c>
      <c r="F73" s="31">
        <v>-2.6614588504584868E-2</v>
      </c>
      <c r="G73" s="30">
        <v>28909.745822000001</v>
      </c>
      <c r="H73" s="31">
        <v>-0.27381846583093672</v>
      </c>
      <c r="I73" s="30">
        <v>222.074895</v>
      </c>
      <c r="J73" s="31">
        <v>0.25036538331606684</v>
      </c>
      <c r="K73" s="30">
        <v>1318.384</v>
      </c>
      <c r="L73" s="31">
        <v>7.4533635006226895E-2</v>
      </c>
      <c r="M73" s="30">
        <v>3172.0634749999999</v>
      </c>
      <c r="N73" s="31">
        <v>0.33401889331637102</v>
      </c>
    </row>
    <row r="74" spans="1:14" ht="18" customHeight="1" x14ac:dyDescent="0.25">
      <c r="A74" s="164">
        <v>2023</v>
      </c>
      <c r="B74" s="9" t="s">
        <v>18</v>
      </c>
      <c r="C74" s="24">
        <v>25220.012431000003</v>
      </c>
      <c r="D74" s="25">
        <v>-3.8251582241251691E-2</v>
      </c>
      <c r="E74" s="26">
        <v>18106.186302999999</v>
      </c>
      <c r="F74" s="27">
        <v>0.13719118319737844</v>
      </c>
      <c r="G74" s="26">
        <v>5514.3044229999996</v>
      </c>
      <c r="H74" s="27">
        <v>-0.40788459788198905</v>
      </c>
      <c r="I74" s="26">
        <v>57.625999999999998</v>
      </c>
      <c r="J74" s="27">
        <v>0.17781956423987233</v>
      </c>
      <c r="K74" s="26">
        <v>377.38799999999998</v>
      </c>
      <c r="L74" s="27">
        <v>0.10348659048643838</v>
      </c>
      <c r="M74" s="26">
        <v>1164.507705</v>
      </c>
      <c r="N74" s="27">
        <v>0.94920175318197342</v>
      </c>
    </row>
    <row r="75" spans="1:14" ht="18" customHeight="1" x14ac:dyDescent="0.25">
      <c r="A75" s="165"/>
      <c r="B75" s="14" t="s">
        <v>19</v>
      </c>
      <c r="C75" s="15">
        <v>47734.353000000003</v>
      </c>
      <c r="D75" s="16">
        <v>-5.4519474623779596E-2</v>
      </c>
      <c r="E75" s="17">
        <v>34603.991999999998</v>
      </c>
      <c r="F75" s="18">
        <v>0.10496415636618073</v>
      </c>
      <c r="G75" s="17">
        <v>10641.584999999999</v>
      </c>
      <c r="H75" s="18">
        <v>-0.38670997250494976</v>
      </c>
      <c r="I75" s="17">
        <v>128.417</v>
      </c>
      <c r="J75" s="18">
        <v>0.19074420933553404</v>
      </c>
      <c r="K75" s="17">
        <v>580.65700000000004</v>
      </c>
      <c r="L75" s="18">
        <v>-6.1106385018151466E-3</v>
      </c>
      <c r="M75" s="17">
        <v>1779.702</v>
      </c>
      <c r="N75" s="18">
        <v>0.58010829061165947</v>
      </c>
    </row>
    <row r="76" spans="1:14" ht="18" customHeight="1" x14ac:dyDescent="0.25">
      <c r="A76" s="165"/>
      <c r="B76" s="14" t="s">
        <v>20</v>
      </c>
      <c r="C76" s="15">
        <v>67303.552576000002</v>
      </c>
      <c r="D76" s="16">
        <v>-3.7046435665098798E-2</v>
      </c>
      <c r="E76" s="17">
        <v>48793.248461999996</v>
      </c>
      <c r="F76" s="18">
        <v>0.1130142872864619</v>
      </c>
      <c r="G76" s="17">
        <v>14964.738030999999</v>
      </c>
      <c r="H76" s="18">
        <v>-0.34137474555308511</v>
      </c>
      <c r="I76" s="17">
        <v>191.81700000000001</v>
      </c>
      <c r="J76" s="18">
        <v>0.23055851370943969</v>
      </c>
      <c r="K76" s="17">
        <v>699.32500000000005</v>
      </c>
      <c r="L76" s="18">
        <v>-0.1807115007919623</v>
      </c>
      <c r="M76" s="17">
        <v>2654.4240829999999</v>
      </c>
      <c r="N76" s="18">
        <v>0.14248751791416359</v>
      </c>
    </row>
    <row r="77" spans="1:14" ht="18" customHeight="1" thickBot="1" x14ac:dyDescent="0.3">
      <c r="A77" s="166"/>
      <c r="B77" s="19" t="s">
        <v>22</v>
      </c>
      <c r="C77" s="28">
        <v>91204.495810999986</v>
      </c>
      <c r="D77" s="29">
        <v>-3.2393786627196275E-2</v>
      </c>
      <c r="E77" s="30">
        <v>66240.558055000001</v>
      </c>
      <c r="F77" s="31">
        <v>9.2436812156296844E-2</v>
      </c>
      <c r="G77" s="30">
        <v>19798.513363999999</v>
      </c>
      <c r="H77" s="31">
        <v>-0.31516127862550958</v>
      </c>
      <c r="I77" s="30">
        <v>275.54599999999999</v>
      </c>
      <c r="J77" s="31">
        <v>0.24077960275518762</v>
      </c>
      <c r="K77" s="30">
        <v>992.60400000000004</v>
      </c>
      <c r="L77" s="31">
        <v>-0.24710554739741986</v>
      </c>
      <c r="M77" s="30">
        <v>3897.2743919999998</v>
      </c>
      <c r="N77" s="31">
        <v>0.2286243395555001</v>
      </c>
    </row>
    <row r="78" spans="1:14" ht="15.75" x14ac:dyDescent="0.25">
      <c r="A78" s="32" t="s">
        <v>23</v>
      </c>
    </row>
  </sheetData>
  <mergeCells count="25">
    <mergeCell ref="A74:A77"/>
    <mergeCell ref="A50:A53"/>
    <mergeCell ref="E4:F4"/>
    <mergeCell ref="K4:L4"/>
    <mergeCell ref="M4:N4"/>
    <mergeCell ref="A10:A13"/>
    <mergeCell ref="A14:A17"/>
    <mergeCell ref="G4:H4"/>
    <mergeCell ref="I4:J4"/>
    <mergeCell ref="A70:A73"/>
    <mergeCell ref="A22:A25"/>
    <mergeCell ref="A4:A5"/>
    <mergeCell ref="B4:B5"/>
    <mergeCell ref="C4:D4"/>
    <mergeCell ref="A18:A21"/>
    <mergeCell ref="A66:A69"/>
    <mergeCell ref="A62:A65"/>
    <mergeCell ref="A58:A61"/>
    <mergeCell ref="A54:A57"/>
    <mergeCell ref="A46:A49"/>
    <mergeCell ref="A26:A29"/>
    <mergeCell ref="A30:A33"/>
    <mergeCell ref="A34:A37"/>
    <mergeCell ref="A38:A41"/>
    <mergeCell ref="A42:A45"/>
  </mergeCells>
  <pageMargins left="0.7" right="0.7" top="0.75" bottom="0.75" header="0.3" footer="0.3"/>
  <pageSetup paperSize="9" scale="46" orientation="portrait" r:id="rId1"/>
  <headerFooter>
    <oddFooter>&amp;LPeriodico ANIA Servizio Attuariato, Statistiche e Analisi Banche Dati</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56D7-0313-49E9-9C30-BCA089B93BD7}">
  <sheetPr codeName="Foglio2"/>
  <dimension ref="A1:AG128"/>
  <sheetViews>
    <sheetView showGridLines="0" zoomScale="85" zoomScaleNormal="85" workbookViewId="0">
      <pane xSplit="2" ySplit="5" topLeftCell="O6" activePane="bottomRight" state="frozen"/>
      <selection pane="topRight" activeCell="C1" sqref="C1"/>
      <selection pane="bottomLeft" activeCell="A6" sqref="A6"/>
      <selection pane="bottomRight" activeCell="AA4" sqref="AA4:AD4"/>
    </sheetView>
  </sheetViews>
  <sheetFormatPr defaultColWidth="0" defaultRowHeight="15" x14ac:dyDescent="0.25"/>
  <cols>
    <col min="1" max="1" width="20.5703125" customWidth="1"/>
    <col min="2" max="2" width="51.28515625" customWidth="1"/>
    <col min="3" max="30" width="12.5703125" customWidth="1"/>
    <col min="31" max="31" width="8.85546875" customWidth="1"/>
    <col min="32" max="16384" width="8.85546875" hidden="1"/>
  </cols>
  <sheetData>
    <row r="1" spans="1:33" ht="28.5" x14ac:dyDescent="0.45">
      <c r="A1" s="40" t="s">
        <v>45</v>
      </c>
    </row>
    <row r="2" spans="1:33" s="42" customFormat="1" ht="26.25" x14ac:dyDescent="0.4">
      <c r="A2" s="41" t="s">
        <v>82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3" s="42" customFormat="1" ht="6.6" customHeight="1" x14ac:dyDescent="0.4"/>
    <row r="4" spans="1:33" ht="18" customHeight="1" x14ac:dyDescent="0.25">
      <c r="A4" s="169" t="s">
        <v>47</v>
      </c>
      <c r="B4" s="171" t="s">
        <v>49</v>
      </c>
      <c r="C4" s="167">
        <v>2017</v>
      </c>
      <c r="D4" s="172"/>
      <c r="E4" s="172"/>
      <c r="F4" s="172"/>
      <c r="G4" s="167">
        <v>2018</v>
      </c>
      <c r="H4" s="172"/>
      <c r="I4" s="172"/>
      <c r="J4" s="172"/>
      <c r="K4" s="167">
        <v>2019</v>
      </c>
      <c r="L4" s="172"/>
      <c r="M4" s="172"/>
      <c r="N4" s="172"/>
      <c r="O4" s="167">
        <v>2020</v>
      </c>
      <c r="P4" s="172"/>
      <c r="Q4" s="172"/>
      <c r="R4" s="172"/>
      <c r="S4" s="167">
        <v>2021</v>
      </c>
      <c r="T4" s="172"/>
      <c r="U4" s="172"/>
      <c r="V4" s="172"/>
      <c r="W4" s="167">
        <v>2022</v>
      </c>
      <c r="X4" s="172"/>
      <c r="Y4" s="172"/>
      <c r="Z4" s="172"/>
      <c r="AA4" s="167">
        <v>2023</v>
      </c>
      <c r="AB4" s="172"/>
      <c r="AC4" s="172"/>
      <c r="AD4" s="172"/>
      <c r="AE4" s="163"/>
      <c r="AF4" s="162"/>
      <c r="AG4" s="162"/>
    </row>
    <row r="5" spans="1:33" ht="18" customHeight="1" thickBot="1" x14ac:dyDescent="0.3">
      <c r="A5" s="176"/>
      <c r="B5" s="176"/>
      <c r="C5" s="1" t="s">
        <v>52</v>
      </c>
      <c r="D5" s="1" t="s">
        <v>53</v>
      </c>
      <c r="E5" s="1" t="s">
        <v>54</v>
      </c>
      <c r="F5" s="1" t="s">
        <v>55</v>
      </c>
      <c r="G5" s="1" t="s">
        <v>52</v>
      </c>
      <c r="H5" s="1" t="s">
        <v>53</v>
      </c>
      <c r="I5" s="1" t="s">
        <v>54</v>
      </c>
      <c r="J5" s="1" t="s">
        <v>55</v>
      </c>
      <c r="K5" s="1" t="s">
        <v>52</v>
      </c>
      <c r="L5" s="1" t="s">
        <v>53</v>
      </c>
      <c r="M5" s="1" t="s">
        <v>54</v>
      </c>
      <c r="N5" s="1" t="s">
        <v>55</v>
      </c>
      <c r="O5" s="1" t="s">
        <v>52</v>
      </c>
      <c r="P5" s="1" t="s">
        <v>53</v>
      </c>
      <c r="Q5" s="1" t="s">
        <v>54</v>
      </c>
      <c r="R5" s="1" t="s">
        <v>55</v>
      </c>
      <c r="S5" s="1" t="s">
        <v>52</v>
      </c>
      <c r="T5" s="1" t="s">
        <v>53</v>
      </c>
      <c r="U5" s="1" t="s">
        <v>54</v>
      </c>
      <c r="V5" s="1" t="s">
        <v>55</v>
      </c>
      <c r="W5" s="1" t="s">
        <v>52</v>
      </c>
      <c r="X5" s="1" t="s">
        <v>53</v>
      </c>
      <c r="Y5" s="1" t="s">
        <v>54</v>
      </c>
      <c r="Z5" s="1" t="s">
        <v>55</v>
      </c>
      <c r="AA5" s="1" t="s">
        <v>52</v>
      </c>
      <c r="AB5" s="1" t="s">
        <v>53</v>
      </c>
      <c r="AC5" s="1" t="s">
        <v>54</v>
      </c>
      <c r="AD5" s="1" t="s">
        <v>55</v>
      </c>
    </row>
    <row r="6" spans="1:33" ht="18" customHeight="1" x14ac:dyDescent="0.25">
      <c r="A6" s="173" t="s">
        <v>92</v>
      </c>
      <c r="B6" s="59" t="s">
        <v>10</v>
      </c>
      <c r="C6" s="51">
        <v>11792596</v>
      </c>
      <c r="D6" s="48">
        <v>21830725.943835251</v>
      </c>
      <c r="E6" s="48">
        <v>31728047</v>
      </c>
      <c r="F6" s="49">
        <v>41337520.076309457</v>
      </c>
      <c r="G6" s="51">
        <v>11944363.72315</v>
      </c>
      <c r="H6" s="48">
        <v>21910376.534233324</v>
      </c>
      <c r="I6" s="48">
        <v>32675228</v>
      </c>
      <c r="J6" s="49">
        <v>42569490.765338719</v>
      </c>
      <c r="K6" s="51">
        <v>12979504</v>
      </c>
      <c r="L6" s="48">
        <v>24009207.654169999</v>
      </c>
      <c r="M6" s="48">
        <v>34820946.144999996</v>
      </c>
      <c r="N6" s="49">
        <v>46085639.591618218</v>
      </c>
      <c r="O6" s="51">
        <v>11256195.816164825</v>
      </c>
      <c r="P6" s="48">
        <v>19644788</v>
      </c>
      <c r="Q6" s="48">
        <v>29914994.63228</v>
      </c>
      <c r="R6" s="49">
        <v>41847863.977848135</v>
      </c>
      <c r="S6" s="51">
        <v>11081087</v>
      </c>
      <c r="T6" s="48">
        <v>21171996</v>
      </c>
      <c r="U6" s="48">
        <v>29336509</v>
      </c>
      <c r="V6" s="49">
        <v>37775210.575058527</v>
      </c>
      <c r="W6" s="51">
        <v>9947889</v>
      </c>
      <c r="X6" s="48">
        <v>20149120</v>
      </c>
      <c r="Y6" s="48">
        <v>28392147</v>
      </c>
      <c r="Z6" s="49">
        <v>37845101.272190005</v>
      </c>
      <c r="AA6" s="51">
        <v>12785530</v>
      </c>
      <c r="AB6" s="48">
        <v>23809538</v>
      </c>
      <c r="AC6" s="48">
        <v>33353840</v>
      </c>
      <c r="AD6" s="49">
        <v>42408806</v>
      </c>
    </row>
    <row r="7" spans="1:33" ht="18" customHeight="1" x14ac:dyDescent="0.25">
      <c r="A7" s="174"/>
      <c r="B7" s="47" t="s">
        <v>11</v>
      </c>
      <c r="C7" s="52">
        <v>4205495</v>
      </c>
      <c r="D7" s="46">
        <v>8848366.9328632616</v>
      </c>
      <c r="E7" s="46">
        <v>13259010</v>
      </c>
      <c r="F7" s="50">
        <v>17881065.535074826</v>
      </c>
      <c r="G7" s="52">
        <v>5107089</v>
      </c>
      <c r="H7" s="46">
        <v>10312785.719936818</v>
      </c>
      <c r="I7" s="46">
        <v>14766671</v>
      </c>
      <c r="J7" s="50">
        <v>18349184.139556032</v>
      </c>
      <c r="K7" s="52">
        <v>3676565</v>
      </c>
      <c r="L7" s="46">
        <v>7880877.5770299993</v>
      </c>
      <c r="M7" s="46">
        <v>11816414.85</v>
      </c>
      <c r="N7" s="50">
        <v>16912214.241253503</v>
      </c>
      <c r="O7" s="52">
        <v>4903368.2484460026</v>
      </c>
      <c r="P7" s="46">
        <v>7126144</v>
      </c>
      <c r="Q7" s="46">
        <v>11671129.15246</v>
      </c>
      <c r="R7" s="50">
        <v>16860691.714201026</v>
      </c>
      <c r="S7" s="52">
        <v>5387814</v>
      </c>
      <c r="T7" s="46">
        <v>10672762</v>
      </c>
      <c r="U7" s="46">
        <v>15060856</v>
      </c>
      <c r="V7" s="50">
        <v>19702964.057922248</v>
      </c>
      <c r="W7" s="52">
        <v>5004509</v>
      </c>
      <c r="X7" s="46">
        <v>9305148</v>
      </c>
      <c r="Y7" s="46">
        <v>11907518</v>
      </c>
      <c r="Z7" s="50">
        <v>14503928.400970001</v>
      </c>
      <c r="AA7" s="52">
        <v>2736290</v>
      </c>
      <c r="AB7" s="46">
        <v>5236190</v>
      </c>
      <c r="AC7" s="46">
        <v>7103217</v>
      </c>
      <c r="AD7" s="50">
        <v>8793307</v>
      </c>
    </row>
    <row r="8" spans="1:33" ht="18" customHeight="1" x14ac:dyDescent="0.25">
      <c r="A8" s="174"/>
      <c r="B8" s="47" t="s">
        <v>12</v>
      </c>
      <c r="C8" s="52">
        <v>5018</v>
      </c>
      <c r="D8" s="46">
        <v>10367</v>
      </c>
      <c r="E8" s="46">
        <v>15201</v>
      </c>
      <c r="F8" s="50">
        <v>20189.581534611432</v>
      </c>
      <c r="G8" s="52">
        <v>5610</v>
      </c>
      <c r="H8" s="46">
        <v>10658</v>
      </c>
      <c r="I8" s="46">
        <v>15488</v>
      </c>
      <c r="J8" s="50">
        <v>21014.536627726284</v>
      </c>
      <c r="K8" s="52">
        <v>4795</v>
      </c>
      <c r="L8" s="46">
        <v>11479.00553</v>
      </c>
      <c r="M8" s="46">
        <v>15650.9761</v>
      </c>
      <c r="N8" s="50">
        <v>21176.836512133577</v>
      </c>
      <c r="O8" s="52">
        <v>6115.0866779195994</v>
      </c>
      <c r="P8" s="46">
        <v>11645</v>
      </c>
      <c r="Q8" s="46">
        <v>16929.544430000002</v>
      </c>
      <c r="R8" s="50">
        <v>22663.578227328217</v>
      </c>
      <c r="S8" s="52">
        <v>6282</v>
      </c>
      <c r="T8" s="46">
        <v>11994</v>
      </c>
      <c r="U8" s="46">
        <v>17332</v>
      </c>
      <c r="V8" s="50">
        <v>23084.854892280069</v>
      </c>
      <c r="W8" s="52">
        <v>6247</v>
      </c>
      <c r="X8" s="46">
        <v>12315</v>
      </c>
      <c r="Y8" s="46">
        <v>16876</v>
      </c>
      <c r="Z8" s="50">
        <v>22442.894509999998</v>
      </c>
      <c r="AA8" s="52">
        <v>6960</v>
      </c>
      <c r="AB8" s="46">
        <v>12077</v>
      </c>
      <c r="AC8" s="46">
        <v>17871</v>
      </c>
      <c r="AD8" s="50">
        <v>23153</v>
      </c>
    </row>
    <row r="9" spans="1:33" ht="18" customHeight="1" x14ac:dyDescent="0.25">
      <c r="A9" s="174"/>
      <c r="B9" s="47" t="s">
        <v>13</v>
      </c>
      <c r="C9" s="52">
        <v>130742</v>
      </c>
      <c r="D9" s="46">
        <v>264888.15733572392</v>
      </c>
      <c r="E9" s="46">
        <v>407550</v>
      </c>
      <c r="F9" s="50">
        <v>565298.41611581319</v>
      </c>
      <c r="G9" s="52">
        <v>206013</v>
      </c>
      <c r="H9" s="46">
        <v>352513.0488020968</v>
      </c>
      <c r="I9" s="46">
        <v>487837.13073999999</v>
      </c>
      <c r="J9" s="50">
        <v>610649.59145918477</v>
      </c>
      <c r="K9" s="52">
        <v>131285.75706</v>
      </c>
      <c r="L9" s="46">
        <v>297873.37650000001</v>
      </c>
      <c r="M9" s="46">
        <v>418025</v>
      </c>
      <c r="N9" s="50">
        <v>593281.39469443448</v>
      </c>
      <c r="O9" s="52">
        <v>115051.01741170097</v>
      </c>
      <c r="P9" s="46">
        <v>251935</v>
      </c>
      <c r="Q9" s="46">
        <v>379298</v>
      </c>
      <c r="R9" s="50">
        <v>609189</v>
      </c>
      <c r="S9" s="52">
        <v>77091</v>
      </c>
      <c r="T9" s="46">
        <v>146834</v>
      </c>
      <c r="U9" s="46">
        <v>204857</v>
      </c>
      <c r="V9" s="50">
        <v>247378.6147906835</v>
      </c>
      <c r="W9" s="52">
        <v>131779</v>
      </c>
      <c r="X9" s="46">
        <v>164047</v>
      </c>
      <c r="Y9" s="46">
        <v>245204</v>
      </c>
      <c r="Z9" s="50">
        <v>366408</v>
      </c>
      <c r="AA9" s="52">
        <v>56620</v>
      </c>
      <c r="AB9" s="46">
        <v>104712</v>
      </c>
      <c r="AC9" s="46">
        <v>146838</v>
      </c>
      <c r="AD9" s="50">
        <v>179933</v>
      </c>
    </row>
    <row r="10" spans="1:33" ht="18" customHeight="1" x14ac:dyDescent="0.25">
      <c r="A10" s="174"/>
      <c r="B10" s="47" t="s">
        <v>14</v>
      </c>
      <c r="C10" s="52">
        <v>146151</v>
      </c>
      <c r="D10" s="46">
        <v>287886.70376346778</v>
      </c>
      <c r="E10" s="46">
        <v>436577</v>
      </c>
      <c r="F10" s="50">
        <v>674582.17790441657</v>
      </c>
      <c r="G10" s="52">
        <v>162360</v>
      </c>
      <c r="H10" s="46">
        <v>320890.34940684785</v>
      </c>
      <c r="I10" s="46">
        <v>481194</v>
      </c>
      <c r="J10" s="50">
        <v>736753.74368127342</v>
      </c>
      <c r="K10" s="52">
        <v>178404</v>
      </c>
      <c r="L10" s="46">
        <v>339700</v>
      </c>
      <c r="M10" s="46">
        <v>510556.71279999998</v>
      </c>
      <c r="N10" s="50">
        <v>793079.38862707838</v>
      </c>
      <c r="O10" s="52">
        <v>165083.92440189639</v>
      </c>
      <c r="P10" s="46">
        <v>342755</v>
      </c>
      <c r="Q10" s="46">
        <v>519295</v>
      </c>
      <c r="R10" s="50">
        <v>792500.77281768282</v>
      </c>
      <c r="S10" s="52">
        <v>177627</v>
      </c>
      <c r="T10" s="46">
        <v>340069</v>
      </c>
      <c r="U10" s="46">
        <v>503213</v>
      </c>
      <c r="V10" s="50">
        <v>796136.35564128519</v>
      </c>
      <c r="W10" s="52">
        <v>182974</v>
      </c>
      <c r="X10" s="46">
        <v>357240</v>
      </c>
      <c r="Y10" s="46">
        <v>533104</v>
      </c>
      <c r="Z10" s="50">
        <v>839741</v>
      </c>
      <c r="AA10" s="52">
        <v>190114</v>
      </c>
      <c r="AB10" s="46">
        <v>362669</v>
      </c>
      <c r="AC10" s="46">
        <v>684117</v>
      </c>
      <c r="AD10" s="50">
        <v>993204</v>
      </c>
    </row>
    <row r="11" spans="1:33" ht="18" customHeight="1" x14ac:dyDescent="0.25">
      <c r="A11" s="174"/>
      <c r="B11" s="47" t="s">
        <v>80</v>
      </c>
      <c r="C11" s="53">
        <v>16280002</v>
      </c>
      <c r="D11" s="45">
        <v>31242234.737797704</v>
      </c>
      <c r="E11" s="45">
        <v>45846385</v>
      </c>
      <c r="F11" s="54">
        <v>60479966.67723117</v>
      </c>
      <c r="G11" s="53">
        <v>17425435.72315</v>
      </c>
      <c r="H11" s="45">
        <v>32907223.652379088</v>
      </c>
      <c r="I11" s="45">
        <v>48426418.130740002</v>
      </c>
      <c r="J11" s="54">
        <v>62287469.316720471</v>
      </c>
      <c r="K11" s="53">
        <v>16970553.757059999</v>
      </c>
      <c r="L11" s="45">
        <v>32539137.613229997</v>
      </c>
      <c r="M11" s="45">
        <v>47581593.683899999</v>
      </c>
      <c r="N11" s="54">
        <v>64398632.170641869</v>
      </c>
      <c r="O11" s="53">
        <v>16445814.093102345</v>
      </c>
      <c r="P11" s="45">
        <v>27377267</v>
      </c>
      <c r="Q11" s="45">
        <v>42501646.329170004</v>
      </c>
      <c r="R11" s="54">
        <v>60135379.064633071</v>
      </c>
      <c r="S11" s="53">
        <v>16729901</v>
      </c>
      <c r="T11" s="45">
        <v>32343655</v>
      </c>
      <c r="U11" s="45">
        <v>45122767</v>
      </c>
      <c r="V11" s="54">
        <v>58544058.32571324</v>
      </c>
      <c r="W11" s="53">
        <v>15273398</v>
      </c>
      <c r="X11" s="45">
        <v>29987870</v>
      </c>
      <c r="Y11" s="45">
        <v>41094849</v>
      </c>
      <c r="Z11" s="54">
        <v>53577621.567670003</v>
      </c>
      <c r="AA11" s="53">
        <v>15775514</v>
      </c>
      <c r="AB11" s="45">
        <v>29525186</v>
      </c>
      <c r="AC11" s="45">
        <v>41305883</v>
      </c>
      <c r="AD11" s="54">
        <v>52398403</v>
      </c>
    </row>
    <row r="12" spans="1:33" ht="18" customHeight="1" x14ac:dyDescent="0.25">
      <c r="A12" s="165"/>
      <c r="B12" s="113" t="s">
        <v>78</v>
      </c>
      <c r="C12" s="110"/>
      <c r="D12" s="111"/>
      <c r="E12" s="111"/>
      <c r="F12" s="112"/>
      <c r="G12" s="110"/>
      <c r="H12" s="111"/>
      <c r="I12" s="111"/>
      <c r="J12" s="112"/>
      <c r="K12" s="110"/>
      <c r="L12" s="111"/>
      <c r="M12" s="111"/>
      <c r="N12" s="112"/>
      <c r="O12" s="110">
        <v>6866599.1894263905</v>
      </c>
      <c r="P12" s="111">
        <v>10836647</v>
      </c>
      <c r="Q12" s="111">
        <v>15364080.41272</v>
      </c>
      <c r="R12" s="112">
        <v>21788431.907042194</v>
      </c>
      <c r="S12" s="110">
        <v>7922008</v>
      </c>
      <c r="T12" s="111">
        <v>16654582</v>
      </c>
      <c r="U12" s="111">
        <v>24046861</v>
      </c>
      <c r="V12" s="112">
        <v>31399231.952402193</v>
      </c>
      <c r="W12" s="110">
        <v>8972802</v>
      </c>
      <c r="X12" s="111">
        <v>17380388</v>
      </c>
      <c r="Y12" s="111">
        <v>22107247.247000001</v>
      </c>
      <c r="Z12" s="112">
        <v>26763681.528135434</v>
      </c>
      <c r="AA12" s="110">
        <v>5106412</v>
      </c>
      <c r="AB12" s="111">
        <v>9110830</v>
      </c>
      <c r="AC12" s="111">
        <v>12545372</v>
      </c>
      <c r="AD12" s="112">
        <v>15160995</v>
      </c>
    </row>
    <row r="13" spans="1:33" s="109" customFormat="1" ht="18" customHeight="1" x14ac:dyDescent="0.2">
      <c r="A13" s="165"/>
      <c r="B13" s="55" t="s">
        <v>76</v>
      </c>
      <c r="C13" s="56"/>
      <c r="D13" s="57"/>
      <c r="E13" s="57"/>
      <c r="F13" s="58"/>
      <c r="G13" s="56"/>
      <c r="H13" s="57"/>
      <c r="I13" s="57"/>
      <c r="J13" s="58"/>
      <c r="K13" s="56"/>
      <c r="L13" s="57"/>
      <c r="M13" s="57"/>
      <c r="N13" s="58"/>
      <c r="O13" s="56">
        <v>4511201.9415800665</v>
      </c>
      <c r="P13" s="57">
        <v>7496405</v>
      </c>
      <c r="Q13" s="57">
        <v>10330865.69954</v>
      </c>
      <c r="R13" s="58">
        <v>14475882.359296756</v>
      </c>
      <c r="S13" s="56">
        <v>5455455</v>
      </c>
      <c r="T13" s="57">
        <v>11541786</v>
      </c>
      <c r="U13" s="57">
        <v>16503186</v>
      </c>
      <c r="V13" s="58">
        <v>21458283.8389627</v>
      </c>
      <c r="W13" s="56">
        <v>6098655</v>
      </c>
      <c r="X13" s="57">
        <v>12053831</v>
      </c>
      <c r="Y13" s="57">
        <v>15720522.452270001</v>
      </c>
      <c r="Z13" s="58">
        <v>18376164.935266808</v>
      </c>
      <c r="AA13" s="56">
        <v>3507212</v>
      </c>
      <c r="AB13" s="57">
        <v>5936771</v>
      </c>
      <c r="AC13" s="57">
        <v>8340263</v>
      </c>
      <c r="AD13" s="58">
        <v>10130319</v>
      </c>
    </row>
    <row r="14" spans="1:33" s="109" customFormat="1" ht="18" customHeight="1" x14ac:dyDescent="0.2">
      <c r="A14" s="165"/>
      <c r="B14" s="55" t="s">
        <v>77</v>
      </c>
      <c r="C14" s="56"/>
      <c r="D14" s="57"/>
      <c r="E14" s="57"/>
      <c r="F14" s="58"/>
      <c r="G14" s="56"/>
      <c r="H14" s="57"/>
      <c r="I14" s="57"/>
      <c r="J14" s="58"/>
      <c r="K14" s="56"/>
      <c r="L14" s="57"/>
      <c r="M14" s="57"/>
      <c r="N14" s="58"/>
      <c r="O14" s="56">
        <v>2355397.2478463245</v>
      </c>
      <c r="P14" s="57">
        <v>3340242</v>
      </c>
      <c r="Q14" s="57">
        <v>5033214.71318</v>
      </c>
      <c r="R14" s="58">
        <v>7312549.5477665951</v>
      </c>
      <c r="S14" s="56">
        <v>2466553</v>
      </c>
      <c r="T14" s="57">
        <v>5112796</v>
      </c>
      <c r="U14" s="57">
        <v>7543675</v>
      </c>
      <c r="V14" s="58">
        <v>9942205.0825483222</v>
      </c>
      <c r="W14" s="56">
        <v>2874147</v>
      </c>
      <c r="X14" s="57">
        <v>5326557</v>
      </c>
      <c r="Y14" s="57">
        <v>6386724.7947300002</v>
      </c>
      <c r="Z14" s="58">
        <v>8387516.592868628</v>
      </c>
      <c r="AA14" s="56">
        <v>1599200</v>
      </c>
      <c r="AB14" s="57">
        <v>3174059</v>
      </c>
      <c r="AC14" s="57">
        <v>4205109</v>
      </c>
      <c r="AD14" s="58">
        <v>5030676</v>
      </c>
    </row>
    <row r="15" spans="1:33" ht="18" customHeight="1" x14ac:dyDescent="0.25">
      <c r="A15" s="165"/>
      <c r="B15" s="47" t="s">
        <v>69</v>
      </c>
      <c r="C15" s="110"/>
      <c r="D15" s="111"/>
      <c r="E15" s="111"/>
      <c r="F15" s="112"/>
      <c r="G15" s="110"/>
      <c r="H15" s="111"/>
      <c r="I15" s="111"/>
      <c r="J15" s="112"/>
      <c r="K15" s="110"/>
      <c r="L15" s="111"/>
      <c r="M15" s="111"/>
      <c r="N15" s="112"/>
      <c r="O15" s="110">
        <v>87468.618274404827</v>
      </c>
      <c r="P15" s="111">
        <v>110710</v>
      </c>
      <c r="Q15" s="111">
        <v>132234</v>
      </c>
      <c r="R15" s="112">
        <v>146964.38042843185</v>
      </c>
      <c r="S15" s="110">
        <v>38478</v>
      </c>
      <c r="T15" s="111">
        <v>128550</v>
      </c>
      <c r="U15" s="111">
        <v>217166</v>
      </c>
      <c r="V15" s="112">
        <v>329527.81657006172</v>
      </c>
      <c r="W15" s="110">
        <v>203846</v>
      </c>
      <c r="X15" s="111">
        <v>315034</v>
      </c>
      <c r="Y15" s="111">
        <v>336474</v>
      </c>
      <c r="Z15" s="112">
        <v>352195</v>
      </c>
      <c r="AA15" s="110">
        <v>36349</v>
      </c>
      <c r="AB15" s="111">
        <v>67038</v>
      </c>
      <c r="AC15" s="111">
        <v>93677</v>
      </c>
      <c r="AD15" s="112">
        <v>112025</v>
      </c>
    </row>
    <row r="16" spans="1:33" s="109" customFormat="1" ht="18" customHeight="1" x14ac:dyDescent="0.2">
      <c r="A16" s="165"/>
      <c r="B16" s="114" t="s">
        <v>70</v>
      </c>
      <c r="C16" s="56"/>
      <c r="D16" s="57"/>
      <c r="E16" s="57"/>
      <c r="F16" s="58"/>
      <c r="G16" s="56"/>
      <c r="H16" s="57"/>
      <c r="I16" s="57"/>
      <c r="J16" s="58"/>
      <c r="K16" s="56"/>
      <c r="L16" s="57"/>
      <c r="M16" s="57"/>
      <c r="N16" s="58"/>
      <c r="O16" s="56">
        <v>53137.721437473338</v>
      </c>
      <c r="P16" s="57">
        <v>66466</v>
      </c>
      <c r="Q16" s="57">
        <v>76695</v>
      </c>
      <c r="R16" s="58">
        <v>83035.754441647659</v>
      </c>
      <c r="S16" s="56">
        <v>20420</v>
      </c>
      <c r="T16" s="57">
        <v>72517</v>
      </c>
      <c r="U16" s="57">
        <v>132587</v>
      </c>
      <c r="V16" s="58">
        <v>210261.19667779974</v>
      </c>
      <c r="W16" s="56">
        <v>128408</v>
      </c>
      <c r="X16" s="57">
        <v>195688</v>
      </c>
      <c r="Y16" s="57">
        <v>207695</v>
      </c>
      <c r="Z16" s="58">
        <v>217291</v>
      </c>
      <c r="AA16" s="56">
        <v>22005</v>
      </c>
      <c r="AB16" s="57">
        <v>41274</v>
      </c>
      <c r="AC16" s="57">
        <v>59584</v>
      </c>
      <c r="AD16" s="58">
        <v>71808</v>
      </c>
    </row>
    <row r="17" spans="1:30" ht="18" customHeight="1" x14ac:dyDescent="0.25">
      <c r="A17" s="165"/>
      <c r="B17" s="47" t="s">
        <v>71</v>
      </c>
      <c r="C17" s="110"/>
      <c r="D17" s="111"/>
      <c r="E17" s="111"/>
      <c r="F17" s="112"/>
      <c r="G17" s="110"/>
      <c r="H17" s="111"/>
      <c r="I17" s="111"/>
      <c r="J17" s="112"/>
      <c r="K17" s="110"/>
      <c r="L17" s="111"/>
      <c r="M17" s="111"/>
      <c r="N17" s="112"/>
      <c r="O17" s="110">
        <v>514938.17728168907</v>
      </c>
      <c r="P17" s="111">
        <v>997919</v>
      </c>
      <c r="Q17" s="111">
        <v>1500844</v>
      </c>
      <c r="R17" s="112">
        <v>2313239.8162974645</v>
      </c>
      <c r="S17" s="110">
        <v>522837</v>
      </c>
      <c r="T17" s="111">
        <v>1005701</v>
      </c>
      <c r="U17" s="111">
        <v>1525342</v>
      </c>
      <c r="V17" s="112">
        <v>2323519.7469813731</v>
      </c>
      <c r="W17" s="110">
        <v>518068</v>
      </c>
      <c r="X17" s="111">
        <v>992135</v>
      </c>
      <c r="Y17" s="111">
        <v>1488121</v>
      </c>
      <c r="Z17" s="112">
        <v>2299516</v>
      </c>
      <c r="AA17" s="110">
        <v>528864</v>
      </c>
      <c r="AB17" s="111">
        <v>1008229</v>
      </c>
      <c r="AC17" s="111">
        <v>1637183</v>
      </c>
      <c r="AD17" s="112">
        <v>2429827</v>
      </c>
    </row>
    <row r="18" spans="1:30" s="109" customFormat="1" ht="18" customHeight="1" x14ac:dyDescent="0.2">
      <c r="A18" s="165"/>
      <c r="B18" s="114" t="s">
        <v>72</v>
      </c>
      <c r="C18" s="56"/>
      <c r="D18" s="57"/>
      <c r="E18" s="57"/>
      <c r="F18" s="58"/>
      <c r="G18" s="56"/>
      <c r="H18" s="57"/>
      <c r="I18" s="57"/>
      <c r="J18" s="58"/>
      <c r="K18" s="56"/>
      <c r="L18" s="57"/>
      <c r="M18" s="57"/>
      <c r="N18" s="58"/>
      <c r="O18" s="56">
        <v>104564.81244681439</v>
      </c>
      <c r="P18" s="57">
        <v>205722</v>
      </c>
      <c r="Q18" s="57">
        <v>313659</v>
      </c>
      <c r="R18" s="58">
        <v>526263.56734900409</v>
      </c>
      <c r="S18" s="56">
        <v>112066</v>
      </c>
      <c r="T18" s="57">
        <v>231072</v>
      </c>
      <c r="U18" s="57">
        <v>344109</v>
      </c>
      <c r="V18" s="58">
        <v>566692.32763758022</v>
      </c>
      <c r="W18" s="56">
        <v>123787</v>
      </c>
      <c r="X18" s="57">
        <v>238631</v>
      </c>
      <c r="Y18" s="57">
        <v>366568</v>
      </c>
      <c r="Z18" s="58">
        <v>593426</v>
      </c>
      <c r="AA18" s="56">
        <v>135729</v>
      </c>
      <c r="AB18" s="57">
        <v>261460</v>
      </c>
      <c r="AC18" s="57">
        <v>390356</v>
      </c>
      <c r="AD18" s="58">
        <v>598569</v>
      </c>
    </row>
    <row r="19" spans="1:30" ht="18" customHeight="1" x14ac:dyDescent="0.25">
      <c r="A19" s="165"/>
      <c r="B19" s="47" t="s">
        <v>73</v>
      </c>
      <c r="C19" s="110"/>
      <c r="D19" s="111"/>
      <c r="E19" s="111"/>
      <c r="F19" s="112"/>
      <c r="G19" s="110"/>
      <c r="H19" s="111"/>
      <c r="I19" s="111"/>
      <c r="J19" s="112"/>
      <c r="K19" s="110"/>
      <c r="L19" s="111"/>
      <c r="M19" s="111"/>
      <c r="N19" s="112"/>
      <c r="O19" s="110">
        <v>292747.8420323875</v>
      </c>
      <c r="P19" s="111">
        <v>486444.93153604493</v>
      </c>
      <c r="Q19" s="111">
        <v>708867.60558320547</v>
      </c>
      <c r="R19" s="112">
        <v>947312.18581529614</v>
      </c>
      <c r="S19" s="110">
        <v>255425</v>
      </c>
      <c r="T19" s="111">
        <v>565490</v>
      </c>
      <c r="U19" s="111">
        <v>810394</v>
      </c>
      <c r="V19" s="112">
        <v>1042169.711394871</v>
      </c>
      <c r="W19" s="110">
        <v>270723</v>
      </c>
      <c r="X19" s="111">
        <v>554369</v>
      </c>
      <c r="Y19" s="111">
        <v>778894</v>
      </c>
      <c r="Z19" s="112">
        <v>1052395.5443199999</v>
      </c>
      <c r="AA19" s="110">
        <v>285357</v>
      </c>
      <c r="AB19" s="111">
        <v>601047</v>
      </c>
      <c r="AC19" s="111">
        <v>916772</v>
      </c>
      <c r="AD19" s="112">
        <v>1099031</v>
      </c>
    </row>
    <row r="20" spans="1:30" s="109" customFormat="1" ht="18" customHeight="1" x14ac:dyDescent="0.2">
      <c r="A20" s="165"/>
      <c r="B20" s="55" t="s">
        <v>74</v>
      </c>
      <c r="C20" s="56"/>
      <c r="D20" s="57"/>
      <c r="E20" s="57"/>
      <c r="F20" s="58"/>
      <c r="G20" s="56"/>
      <c r="H20" s="57"/>
      <c r="I20" s="57"/>
      <c r="J20" s="58"/>
      <c r="K20" s="56"/>
      <c r="L20" s="57"/>
      <c r="M20" s="57"/>
      <c r="N20" s="58"/>
      <c r="O20" s="56">
        <v>65439.042203157158</v>
      </c>
      <c r="P20" s="57">
        <v>139600.12236876704</v>
      </c>
      <c r="Q20" s="57">
        <v>197124.10212404517</v>
      </c>
      <c r="R20" s="58">
        <v>264583.19938674121</v>
      </c>
      <c r="S20" s="56">
        <v>71687</v>
      </c>
      <c r="T20" s="57">
        <v>187961</v>
      </c>
      <c r="U20" s="57">
        <v>263350</v>
      </c>
      <c r="V20" s="58">
        <v>333063.6944832289</v>
      </c>
      <c r="W20" s="56">
        <v>93812</v>
      </c>
      <c r="X20" s="57">
        <v>173722</v>
      </c>
      <c r="Y20" s="57">
        <v>236699.26002819138</v>
      </c>
      <c r="Z20" s="58">
        <v>384357.18284000002</v>
      </c>
      <c r="AA20" s="56">
        <v>127845.18885151431</v>
      </c>
      <c r="AB20" s="57">
        <v>270158</v>
      </c>
      <c r="AC20" s="57">
        <v>405400.67331467313</v>
      </c>
      <c r="AD20" s="58">
        <v>500097.15756000072</v>
      </c>
    </row>
    <row r="21" spans="1:30" ht="18" customHeight="1" x14ac:dyDescent="0.25">
      <c r="A21" s="165"/>
      <c r="B21" s="47" t="s">
        <v>75</v>
      </c>
      <c r="C21" s="110"/>
      <c r="D21" s="111"/>
      <c r="E21" s="111"/>
      <c r="F21" s="112"/>
      <c r="G21" s="110"/>
      <c r="H21" s="111"/>
      <c r="I21" s="111"/>
      <c r="J21" s="112"/>
      <c r="K21" s="110"/>
      <c r="L21" s="111"/>
      <c r="M21" s="111"/>
      <c r="N21" s="112"/>
      <c r="O21" s="110">
        <v>8684060.2660874743</v>
      </c>
      <c r="P21" s="111">
        <v>14945546.068463955</v>
      </c>
      <c r="Q21" s="111">
        <v>24795620.310866795</v>
      </c>
      <c r="R21" s="112">
        <v>34939430.775090143</v>
      </c>
      <c r="S21" s="110">
        <v>7991153</v>
      </c>
      <c r="T21" s="111">
        <v>13989332</v>
      </c>
      <c r="U21" s="111">
        <v>18523004</v>
      </c>
      <c r="V21" s="112">
        <v>23449609.098364737</v>
      </c>
      <c r="W21" s="110">
        <v>5307959</v>
      </c>
      <c r="X21" s="111">
        <v>10745944</v>
      </c>
      <c r="Y21" s="111">
        <v>16384112.753</v>
      </c>
      <c r="Z21" s="112">
        <v>23109833.495214563</v>
      </c>
      <c r="AA21" s="110">
        <v>9818532</v>
      </c>
      <c r="AB21" s="111">
        <v>18738042</v>
      </c>
      <c r="AC21" s="111">
        <v>26112879</v>
      </c>
      <c r="AD21" s="112">
        <v>33596525</v>
      </c>
    </row>
    <row r="22" spans="1:30" ht="18" customHeight="1" x14ac:dyDescent="0.25">
      <c r="A22" s="165"/>
      <c r="B22" s="47" t="s">
        <v>81</v>
      </c>
      <c r="C22" s="53">
        <f>+C11</f>
        <v>16280002</v>
      </c>
      <c r="D22" s="45">
        <f t="shared" ref="D22:N22" si="0">+D11</f>
        <v>31242234.737797704</v>
      </c>
      <c r="E22" s="45">
        <f t="shared" si="0"/>
        <v>45846385</v>
      </c>
      <c r="F22" s="54">
        <f t="shared" si="0"/>
        <v>60479966.67723117</v>
      </c>
      <c r="G22" s="53">
        <f t="shared" si="0"/>
        <v>17425435.72315</v>
      </c>
      <c r="H22" s="45">
        <f t="shared" si="0"/>
        <v>32907223.652379088</v>
      </c>
      <c r="I22" s="45">
        <f t="shared" si="0"/>
        <v>48426418.130740002</v>
      </c>
      <c r="J22" s="54">
        <f t="shared" si="0"/>
        <v>62287469.316720471</v>
      </c>
      <c r="K22" s="53">
        <f t="shared" si="0"/>
        <v>16970553.757059999</v>
      </c>
      <c r="L22" s="45">
        <f t="shared" si="0"/>
        <v>32539137.613229997</v>
      </c>
      <c r="M22" s="45">
        <f t="shared" si="0"/>
        <v>47581593.683899999</v>
      </c>
      <c r="N22" s="54">
        <f t="shared" si="0"/>
        <v>64398632.170641869</v>
      </c>
      <c r="O22" s="53">
        <v>16445814.093102347</v>
      </c>
      <c r="P22" s="45">
        <v>27377267</v>
      </c>
      <c r="Q22" s="45">
        <v>42501646.329170004</v>
      </c>
      <c r="R22" s="54">
        <v>60135379.064633071</v>
      </c>
      <c r="S22" s="53">
        <v>16729901</v>
      </c>
      <c r="T22" s="45">
        <v>32343655</v>
      </c>
      <c r="U22" s="45">
        <v>45122767</v>
      </c>
      <c r="V22" s="54">
        <v>58544058.32571324</v>
      </c>
      <c r="W22" s="53">
        <v>15273398</v>
      </c>
      <c r="X22" s="45">
        <v>29987870</v>
      </c>
      <c r="Y22" s="45">
        <v>41094849</v>
      </c>
      <c r="Z22" s="54">
        <v>53577621.567669995</v>
      </c>
      <c r="AA22" s="53">
        <v>15775514</v>
      </c>
      <c r="AB22" s="45">
        <v>29525186</v>
      </c>
      <c r="AC22" s="45">
        <v>41305883</v>
      </c>
      <c r="AD22" s="54">
        <v>52398403</v>
      </c>
    </row>
    <row r="23" spans="1:30" ht="18" customHeight="1" x14ac:dyDescent="0.25">
      <c r="A23" s="165"/>
      <c r="B23" s="140" t="s">
        <v>79</v>
      </c>
      <c r="C23" s="134">
        <v>4316920</v>
      </c>
      <c r="D23" s="135">
        <v>8633284.8401484266</v>
      </c>
      <c r="E23" s="135">
        <v>13203874.699999999</v>
      </c>
      <c r="F23" s="136">
        <v>16985631.143793147</v>
      </c>
      <c r="G23" s="134">
        <v>5181501</v>
      </c>
      <c r="H23" s="135">
        <v>10633331.799800098</v>
      </c>
      <c r="I23" s="135">
        <v>15138278.873889998</v>
      </c>
      <c r="J23" s="136">
        <v>19345268.999882482</v>
      </c>
      <c r="K23" s="134">
        <v>6561782</v>
      </c>
      <c r="L23" s="135">
        <v>13213754.32367</v>
      </c>
      <c r="M23" s="135">
        <v>18912783</v>
      </c>
      <c r="N23" s="136">
        <v>25548987.633680001</v>
      </c>
      <c r="O23" s="134">
        <v>7024301.7233106783</v>
      </c>
      <c r="P23" s="135">
        <v>11108835</v>
      </c>
      <c r="Q23" s="135">
        <v>15754434.41272</v>
      </c>
      <c r="R23" s="136">
        <v>22397731.228851762</v>
      </c>
      <c r="S23" s="134">
        <v>8054494</v>
      </c>
      <c r="T23" s="135">
        <v>16958171</v>
      </c>
      <c r="U23" s="135">
        <v>24523557</v>
      </c>
      <c r="V23" s="136">
        <v>32129899.590962481</v>
      </c>
      <c r="W23" s="134">
        <v>9224997</v>
      </c>
      <c r="X23" s="135">
        <v>17814707</v>
      </c>
      <c r="Y23" s="135">
        <v>22681510.247000001</v>
      </c>
      <c r="Z23" s="136">
        <v>27574398.528135434</v>
      </c>
      <c r="AA23" s="134">
        <v>5264146</v>
      </c>
      <c r="AB23" s="135">
        <v>9413564</v>
      </c>
      <c r="AC23" s="135">
        <v>12995312</v>
      </c>
      <c r="AD23" s="136">
        <v>15831372</v>
      </c>
    </row>
    <row r="24" spans="1:30" s="109" customFormat="1" ht="18" customHeight="1" x14ac:dyDescent="0.2">
      <c r="A24" s="165"/>
      <c r="B24" s="55" t="s">
        <v>50</v>
      </c>
      <c r="C24" s="56">
        <v>2293670</v>
      </c>
      <c r="D24" s="57">
        <v>4463049.102914677</v>
      </c>
      <c r="E24" s="57">
        <v>6749331.8759300001</v>
      </c>
      <c r="F24" s="58">
        <v>8784390.3979378305</v>
      </c>
      <c r="G24" s="56">
        <v>2798500</v>
      </c>
      <c r="H24" s="57">
        <v>5816070.3175763376</v>
      </c>
      <c r="I24" s="57">
        <v>8470123.475159999</v>
      </c>
      <c r="J24" s="58">
        <v>11089417.000010926</v>
      </c>
      <c r="K24" s="56">
        <v>4404184</v>
      </c>
      <c r="L24" s="57">
        <v>8700452.4669100009</v>
      </c>
      <c r="M24" s="57">
        <v>12412178</v>
      </c>
      <c r="N24" s="58">
        <v>16489647.91894</v>
      </c>
      <c r="O24" s="56"/>
      <c r="P24" s="57"/>
      <c r="Q24" s="57"/>
      <c r="R24" s="58"/>
      <c r="S24" s="56"/>
      <c r="T24" s="57"/>
      <c r="U24" s="57"/>
      <c r="V24" s="58"/>
      <c r="W24" s="56"/>
      <c r="X24" s="57"/>
      <c r="Y24" s="57"/>
      <c r="Z24" s="58"/>
      <c r="AA24" s="56"/>
      <c r="AB24" s="57"/>
      <c r="AC24" s="57"/>
      <c r="AD24" s="58"/>
    </row>
    <row r="25" spans="1:30" s="109" customFormat="1" ht="18" customHeight="1" thickBot="1" x14ac:dyDescent="0.25">
      <c r="A25" s="166"/>
      <c r="B25" s="141" t="s">
        <v>51</v>
      </c>
      <c r="C25" s="137">
        <v>2023250</v>
      </c>
      <c r="D25" s="138">
        <v>4170235.7372337501</v>
      </c>
      <c r="E25" s="138">
        <v>6454542.8240700001</v>
      </c>
      <c r="F25" s="139">
        <v>8201240.7458553156</v>
      </c>
      <c r="G25" s="137">
        <v>2383001</v>
      </c>
      <c r="H25" s="138">
        <v>4817261.4822237603</v>
      </c>
      <c r="I25" s="138">
        <v>6668155.3987299995</v>
      </c>
      <c r="J25" s="139">
        <v>8255851.9998732442</v>
      </c>
      <c r="K25" s="137">
        <v>2157598</v>
      </c>
      <c r="L25" s="138">
        <v>4513301.8567599999</v>
      </c>
      <c r="M25" s="138">
        <v>6500605</v>
      </c>
      <c r="N25" s="139">
        <v>9059339.7147400007</v>
      </c>
      <c r="O25" s="137"/>
      <c r="P25" s="138"/>
      <c r="Q25" s="138"/>
      <c r="R25" s="139"/>
      <c r="S25" s="137"/>
      <c r="T25" s="138"/>
      <c r="U25" s="138"/>
      <c r="V25" s="139"/>
      <c r="W25" s="137"/>
      <c r="X25" s="138"/>
      <c r="Y25" s="138"/>
      <c r="Z25" s="139"/>
      <c r="AA25" s="137"/>
      <c r="AB25" s="138"/>
      <c r="AC25" s="138"/>
      <c r="AD25" s="139"/>
    </row>
    <row r="26" spans="1:30" ht="18" customHeight="1" x14ac:dyDescent="0.25">
      <c r="A26" s="173" t="s">
        <v>48</v>
      </c>
      <c r="B26" s="59" t="s">
        <v>10</v>
      </c>
      <c r="C26" s="51">
        <v>1333229</v>
      </c>
      <c r="D26" s="48">
        <v>2465825.8705727584</v>
      </c>
      <c r="E26" s="48">
        <v>3381173</v>
      </c>
      <c r="F26" s="49">
        <v>4819413.3656545281</v>
      </c>
      <c r="G26" s="51">
        <v>1437145.3976999992</v>
      </c>
      <c r="H26" s="48">
        <v>3037409.7904843814</v>
      </c>
      <c r="I26" s="48">
        <v>4540363</v>
      </c>
      <c r="J26" s="49">
        <v>6469475.4462394221</v>
      </c>
      <c r="K26" s="51">
        <v>2388023</v>
      </c>
      <c r="L26" s="48">
        <v>4015677</v>
      </c>
      <c r="M26" s="48">
        <v>5016284.7040024996</v>
      </c>
      <c r="N26" s="49">
        <v>6548163.6794550931</v>
      </c>
      <c r="O26" s="51">
        <v>1107046.6663095127</v>
      </c>
      <c r="P26" s="48">
        <v>2288521.4851500001</v>
      </c>
      <c r="Q26" s="48">
        <v>3402708</v>
      </c>
      <c r="R26" s="49">
        <v>4708854.2208507219</v>
      </c>
      <c r="S26" s="51">
        <v>1290209</v>
      </c>
      <c r="T26" s="48">
        <v>2403503</v>
      </c>
      <c r="U26" s="48">
        <v>3478055</v>
      </c>
      <c r="V26" s="49">
        <v>5007103.7397922073</v>
      </c>
      <c r="W26" s="51">
        <v>1347866</v>
      </c>
      <c r="X26" s="48">
        <v>2385455.7109699999</v>
      </c>
      <c r="Y26" s="48">
        <v>3245764.8947399999</v>
      </c>
      <c r="Z26" s="49">
        <v>4839271.5122499997</v>
      </c>
      <c r="AA26" s="51">
        <v>1001044.30213</v>
      </c>
      <c r="AB26" s="48">
        <v>1984020</v>
      </c>
      <c r="AC26" s="48">
        <v>3030832.4626799999</v>
      </c>
      <c r="AD26" s="49">
        <v>4882279.0561500005</v>
      </c>
    </row>
    <row r="27" spans="1:30" ht="18" customHeight="1" x14ac:dyDescent="0.25">
      <c r="A27" s="174"/>
      <c r="B27" s="47" t="s">
        <v>11</v>
      </c>
      <c r="C27" s="52">
        <v>2784262</v>
      </c>
      <c r="D27" s="46">
        <v>5280868.9820072865</v>
      </c>
      <c r="E27" s="46">
        <v>7192089</v>
      </c>
      <c r="F27" s="50">
        <v>10111081.596964531</v>
      </c>
      <c r="G27" s="52">
        <v>2038326.00236</v>
      </c>
      <c r="H27" s="46">
        <v>4233768.563508369</v>
      </c>
      <c r="I27" s="46">
        <v>6013878</v>
      </c>
      <c r="J27" s="50">
        <v>7946783.6452845596</v>
      </c>
      <c r="K27" s="52">
        <v>1434560</v>
      </c>
      <c r="L27" s="46">
        <v>3259090</v>
      </c>
      <c r="M27" s="46">
        <v>4928857</v>
      </c>
      <c r="N27" s="50">
        <v>7573030.2262253389</v>
      </c>
      <c r="O27" s="52">
        <v>2246736.7909200736</v>
      </c>
      <c r="P27" s="46">
        <v>3802541.9297500001</v>
      </c>
      <c r="Q27" s="46">
        <v>5562026</v>
      </c>
      <c r="R27" s="50">
        <v>8743316.5711506642</v>
      </c>
      <c r="S27" s="52">
        <v>3512400</v>
      </c>
      <c r="T27" s="46">
        <v>7009991</v>
      </c>
      <c r="U27" s="46">
        <v>10034249</v>
      </c>
      <c r="V27" s="50">
        <v>13853511.659096425</v>
      </c>
      <c r="W27" s="52">
        <v>2729491</v>
      </c>
      <c r="X27" s="46">
        <v>5065687.47939</v>
      </c>
      <c r="Y27" s="46">
        <v>6823892.51896</v>
      </c>
      <c r="Z27" s="50">
        <v>9078567.4211999997</v>
      </c>
      <c r="AA27" s="52">
        <v>1770109.423</v>
      </c>
      <c r="AB27" s="46">
        <v>3476639</v>
      </c>
      <c r="AC27" s="46">
        <v>5148796.0311900005</v>
      </c>
      <c r="AD27" s="50">
        <v>7102516.3638000004</v>
      </c>
    </row>
    <row r="28" spans="1:30" ht="18" customHeight="1" x14ac:dyDescent="0.25">
      <c r="A28" s="174"/>
      <c r="B28" s="47" t="s">
        <v>12</v>
      </c>
      <c r="C28" s="52">
        <v>3</v>
      </c>
      <c r="D28" s="46">
        <v>646</v>
      </c>
      <c r="E28" s="46">
        <v>831</v>
      </c>
      <c r="F28" s="50">
        <v>951.18999419046338</v>
      </c>
      <c r="G28" s="52">
        <v>2</v>
      </c>
      <c r="H28" s="46">
        <v>5</v>
      </c>
      <c r="I28" s="46">
        <v>7</v>
      </c>
      <c r="J28" s="50">
        <v>8.0005850198358299</v>
      </c>
      <c r="K28" s="52">
        <v>8</v>
      </c>
      <c r="L28" s="46">
        <v>11</v>
      </c>
      <c r="M28" s="46">
        <v>13</v>
      </c>
      <c r="N28" s="50">
        <v>53.009603511220874</v>
      </c>
      <c r="O28" s="52">
        <v>51.561555457888097</v>
      </c>
      <c r="P28" s="46">
        <v>156</v>
      </c>
      <c r="Q28" s="46">
        <v>273</v>
      </c>
      <c r="R28" s="50">
        <v>473.39157479353543</v>
      </c>
      <c r="S28" s="52">
        <v>140</v>
      </c>
      <c r="T28" s="46">
        <v>273</v>
      </c>
      <c r="U28" s="46">
        <v>410</v>
      </c>
      <c r="V28" s="50">
        <v>635.73779174147217</v>
      </c>
      <c r="W28" s="52">
        <v>130</v>
      </c>
      <c r="X28" s="46">
        <v>270</v>
      </c>
      <c r="Y28" s="46">
        <v>393</v>
      </c>
      <c r="Z28" s="50">
        <v>640</v>
      </c>
      <c r="AA28" s="52">
        <v>107</v>
      </c>
      <c r="AB28" s="46">
        <v>208</v>
      </c>
      <c r="AC28" s="46">
        <v>308</v>
      </c>
      <c r="AD28" s="50">
        <v>525</v>
      </c>
    </row>
    <row r="29" spans="1:30" ht="18" customHeight="1" x14ac:dyDescent="0.25">
      <c r="A29" s="174"/>
      <c r="B29" s="47" t="s">
        <v>13</v>
      </c>
      <c r="C29" s="52">
        <v>5840</v>
      </c>
      <c r="D29" s="46">
        <v>9034.4243972476688</v>
      </c>
      <c r="E29" s="46">
        <v>19842</v>
      </c>
      <c r="F29" s="50">
        <v>32164.154326999793</v>
      </c>
      <c r="G29" s="52">
        <v>7091</v>
      </c>
      <c r="H29" s="46">
        <v>23626.406926714113</v>
      </c>
      <c r="I29" s="46">
        <v>34634</v>
      </c>
      <c r="J29" s="50">
        <v>36397.850106324084</v>
      </c>
      <c r="K29" s="52">
        <v>16826</v>
      </c>
      <c r="L29" s="46">
        <v>26224</v>
      </c>
      <c r="M29" s="46">
        <v>28292</v>
      </c>
      <c r="N29" s="50">
        <v>35740.084018303482</v>
      </c>
      <c r="O29" s="52">
        <v>10699.528262957445</v>
      </c>
      <c r="P29" s="46">
        <v>18996</v>
      </c>
      <c r="Q29" s="46">
        <v>21231</v>
      </c>
      <c r="R29" s="50">
        <v>25817</v>
      </c>
      <c r="S29" s="52">
        <v>6612</v>
      </c>
      <c r="T29" s="46">
        <v>7409</v>
      </c>
      <c r="U29" s="46">
        <v>7937</v>
      </c>
      <c r="V29" s="50">
        <v>11435.342612030699</v>
      </c>
      <c r="W29" s="52">
        <v>7241</v>
      </c>
      <c r="X29" s="46">
        <v>7614</v>
      </c>
      <c r="Y29" s="46">
        <v>8077</v>
      </c>
      <c r="Z29" s="50">
        <v>10187</v>
      </c>
      <c r="AA29" s="52">
        <v>7745</v>
      </c>
      <c r="AB29" s="46">
        <v>8285</v>
      </c>
      <c r="AC29" s="46">
        <v>8641</v>
      </c>
      <c r="AD29" s="50">
        <v>10203</v>
      </c>
    </row>
    <row r="30" spans="1:30" ht="18" customHeight="1" x14ac:dyDescent="0.25">
      <c r="A30" s="174"/>
      <c r="B30" s="47" t="s">
        <v>14</v>
      </c>
      <c r="C30" s="52">
        <v>25428</v>
      </c>
      <c r="D30" s="46">
        <v>50627.340220974918</v>
      </c>
      <c r="E30" s="46">
        <v>75176</v>
      </c>
      <c r="F30" s="50">
        <v>144792.69415103091</v>
      </c>
      <c r="G30" s="52">
        <v>29026.128990000001</v>
      </c>
      <c r="H30" s="46">
        <v>53861.853615340988</v>
      </c>
      <c r="I30" s="46">
        <v>81891</v>
      </c>
      <c r="J30" s="50">
        <v>158342.03716827458</v>
      </c>
      <c r="K30" s="52">
        <v>30128</v>
      </c>
      <c r="L30" s="46">
        <v>59622</v>
      </c>
      <c r="M30" s="46">
        <v>90741</v>
      </c>
      <c r="N30" s="50">
        <v>178286.61613943373</v>
      </c>
      <c r="O30" s="52">
        <v>35708.35815965831</v>
      </c>
      <c r="P30" s="46">
        <v>70338.625140000004</v>
      </c>
      <c r="Q30" s="46">
        <v>105416</v>
      </c>
      <c r="R30" s="50">
        <v>202699.64174028856</v>
      </c>
      <c r="S30" s="52">
        <v>42956</v>
      </c>
      <c r="T30" s="46">
        <v>84156</v>
      </c>
      <c r="U30" s="46">
        <v>126355</v>
      </c>
      <c r="V30" s="50">
        <v>237829.32684175047</v>
      </c>
      <c r="W30" s="52">
        <v>46501</v>
      </c>
      <c r="X30" s="46">
        <v>89106.475439999995</v>
      </c>
      <c r="Y30" s="46">
        <v>134709.50197000001</v>
      </c>
      <c r="Z30" s="50">
        <v>244896.47523000001</v>
      </c>
      <c r="AA30" s="52">
        <v>73827.704989999998</v>
      </c>
      <c r="AB30" s="46">
        <v>140157</v>
      </c>
      <c r="AC30" s="46">
        <v>210669.08295000001</v>
      </c>
      <c r="AD30" s="50">
        <v>373549.39231000002</v>
      </c>
    </row>
    <row r="31" spans="1:30" ht="18" customHeight="1" x14ac:dyDescent="0.25">
      <c r="A31" s="174"/>
      <c r="B31" s="47" t="s">
        <v>80</v>
      </c>
      <c r="C31" s="53">
        <v>4148762</v>
      </c>
      <c r="D31" s="45">
        <v>7807002.617198267</v>
      </c>
      <c r="E31" s="45">
        <v>10669111</v>
      </c>
      <c r="F31" s="54">
        <v>15107289.809876584</v>
      </c>
      <c r="G31" s="53">
        <v>3511590.5290499991</v>
      </c>
      <c r="H31" s="45">
        <v>7348671.6145348055</v>
      </c>
      <c r="I31" s="45">
        <v>10670773</v>
      </c>
      <c r="J31" s="54">
        <v>14610584.478735782</v>
      </c>
      <c r="K31" s="53">
        <v>3869545</v>
      </c>
      <c r="L31" s="45">
        <v>7360624</v>
      </c>
      <c r="M31" s="45">
        <v>10064187.7040025</v>
      </c>
      <c r="N31" s="54">
        <v>14361377.522739155</v>
      </c>
      <c r="O31" s="53">
        <v>3400242.90520766</v>
      </c>
      <c r="P31" s="45">
        <v>6180554.0400400003</v>
      </c>
      <c r="Q31" s="45">
        <v>9091654</v>
      </c>
      <c r="R31" s="54">
        <v>13677495.799086168</v>
      </c>
      <c r="S31" s="53">
        <v>4852317</v>
      </c>
      <c r="T31" s="45">
        <v>9505332</v>
      </c>
      <c r="U31" s="45">
        <v>13647006</v>
      </c>
      <c r="V31" s="54">
        <v>19111291.174770992</v>
      </c>
      <c r="W31" s="53">
        <v>4131229</v>
      </c>
      <c r="X31" s="45">
        <v>7548133.6658000005</v>
      </c>
      <c r="Y31" s="45">
        <v>10212836.91567</v>
      </c>
      <c r="Z31" s="54">
        <v>14173562.408679999</v>
      </c>
      <c r="AA31" s="53">
        <v>2852833.4301200002</v>
      </c>
      <c r="AB31" s="45">
        <v>5609309</v>
      </c>
      <c r="AC31" s="45">
        <v>8399246.576820001</v>
      </c>
      <c r="AD31" s="54">
        <v>12369072.812260002</v>
      </c>
    </row>
    <row r="32" spans="1:30" ht="18" customHeight="1" x14ac:dyDescent="0.25">
      <c r="A32" s="165"/>
      <c r="B32" s="113" t="s">
        <v>78</v>
      </c>
      <c r="C32" s="110"/>
      <c r="D32" s="111"/>
      <c r="E32" s="111"/>
      <c r="F32" s="112"/>
      <c r="G32" s="110"/>
      <c r="H32" s="111"/>
      <c r="I32" s="111"/>
      <c r="J32" s="112"/>
      <c r="K32" s="110"/>
      <c r="L32" s="111"/>
      <c r="M32" s="111"/>
      <c r="N32" s="112"/>
      <c r="O32" s="110">
        <v>1051905.701474241</v>
      </c>
      <c r="P32" s="111">
        <v>1595790.2709300001</v>
      </c>
      <c r="Q32" s="111">
        <v>2346791</v>
      </c>
      <c r="R32" s="112">
        <v>3672620.3579550772</v>
      </c>
      <c r="S32" s="110">
        <v>1462243</v>
      </c>
      <c r="T32" s="111">
        <v>2955567</v>
      </c>
      <c r="U32" s="111">
        <v>4214885</v>
      </c>
      <c r="V32" s="112">
        <v>5765721.9935890157</v>
      </c>
      <c r="W32" s="110">
        <v>1214984</v>
      </c>
      <c r="X32" s="111">
        <v>2376262.68903</v>
      </c>
      <c r="Y32" s="111">
        <v>3105660.4013900002</v>
      </c>
      <c r="Z32" s="112">
        <v>3584103.3795445622</v>
      </c>
      <c r="AA32" s="110">
        <v>584916.70455000014</v>
      </c>
      <c r="AB32" s="111">
        <v>1112881</v>
      </c>
      <c r="AC32" s="111">
        <v>1616280.65</v>
      </c>
      <c r="AD32" s="112">
        <v>2165008.3884399999</v>
      </c>
    </row>
    <row r="33" spans="1:30" ht="18" customHeight="1" x14ac:dyDescent="0.25">
      <c r="A33" s="165"/>
      <c r="B33" s="55" t="s">
        <v>76</v>
      </c>
      <c r="C33" s="56"/>
      <c r="D33" s="57"/>
      <c r="E33" s="57"/>
      <c r="F33" s="58"/>
      <c r="G33" s="56"/>
      <c r="H33" s="57"/>
      <c r="I33" s="57"/>
      <c r="J33" s="58"/>
      <c r="K33" s="56"/>
      <c r="L33" s="57"/>
      <c r="M33" s="57"/>
      <c r="N33" s="58"/>
      <c r="O33" s="56">
        <v>509290.33074558142</v>
      </c>
      <c r="P33" s="57">
        <v>768242.74797999999</v>
      </c>
      <c r="Q33" s="57">
        <v>1132866</v>
      </c>
      <c r="R33" s="58">
        <v>1736273.0979476613</v>
      </c>
      <c r="S33" s="56">
        <v>667686</v>
      </c>
      <c r="T33" s="57">
        <v>1366395</v>
      </c>
      <c r="U33" s="57">
        <v>1960877</v>
      </c>
      <c r="V33" s="58">
        <v>2752850.3489958774</v>
      </c>
      <c r="W33" s="56">
        <v>597685</v>
      </c>
      <c r="X33" s="57">
        <v>1149904.6784099999</v>
      </c>
      <c r="Y33" s="57">
        <v>1559354.5261225</v>
      </c>
      <c r="Z33" s="58">
        <v>1971518.5657631902</v>
      </c>
      <c r="AA33" s="56">
        <v>220885.36412750019</v>
      </c>
      <c r="AB33" s="57">
        <v>386727</v>
      </c>
      <c r="AC33" s="57">
        <v>555959.35050249996</v>
      </c>
      <c r="AD33" s="58">
        <v>744735.38889249996</v>
      </c>
    </row>
    <row r="34" spans="1:30" ht="18" customHeight="1" x14ac:dyDescent="0.25">
      <c r="A34" s="165"/>
      <c r="B34" s="55" t="s">
        <v>77</v>
      </c>
      <c r="C34" s="56"/>
      <c r="D34" s="57"/>
      <c r="E34" s="57"/>
      <c r="F34" s="58"/>
      <c r="G34" s="56"/>
      <c r="H34" s="57"/>
      <c r="I34" s="57"/>
      <c r="J34" s="58"/>
      <c r="K34" s="56"/>
      <c r="L34" s="57"/>
      <c r="M34" s="57"/>
      <c r="N34" s="58"/>
      <c r="O34" s="56">
        <v>542615.37072865968</v>
      </c>
      <c r="P34" s="57">
        <v>827547.52295000001</v>
      </c>
      <c r="Q34" s="57">
        <v>1213925</v>
      </c>
      <c r="R34" s="58">
        <v>1936347.2599874306</v>
      </c>
      <c r="S34" s="56">
        <v>794557</v>
      </c>
      <c r="T34" s="57">
        <v>1589172</v>
      </c>
      <c r="U34" s="57">
        <v>2254008</v>
      </c>
      <c r="V34" s="58">
        <v>3012042.6896638339</v>
      </c>
      <c r="W34" s="56">
        <v>617299</v>
      </c>
      <c r="X34" s="57">
        <v>1226358.0106200001</v>
      </c>
      <c r="Y34" s="57">
        <v>1546305.8752675001</v>
      </c>
      <c r="Z34" s="58">
        <v>1612584.813781372</v>
      </c>
      <c r="AA34" s="56">
        <v>364031.34042249998</v>
      </c>
      <c r="AB34" s="57">
        <v>726154</v>
      </c>
      <c r="AC34" s="57">
        <v>1060321.2994975001</v>
      </c>
      <c r="AD34" s="58">
        <v>1420272.9995474999</v>
      </c>
    </row>
    <row r="35" spans="1:30" ht="18" customHeight="1" x14ac:dyDescent="0.25">
      <c r="A35" s="165"/>
      <c r="B35" s="47" t="s">
        <v>69</v>
      </c>
      <c r="C35" s="110"/>
      <c r="D35" s="111"/>
      <c r="E35" s="111"/>
      <c r="F35" s="112"/>
      <c r="G35" s="110"/>
      <c r="H35" s="111"/>
      <c r="I35" s="111"/>
      <c r="J35" s="112"/>
      <c r="K35" s="110"/>
      <c r="L35" s="111"/>
      <c r="M35" s="111"/>
      <c r="N35" s="112"/>
      <c r="O35" s="110">
        <v>16755.483502030969</v>
      </c>
      <c r="P35" s="111">
        <v>31014</v>
      </c>
      <c r="Q35" s="111">
        <v>42236</v>
      </c>
      <c r="R35" s="112">
        <v>53629.485975937474</v>
      </c>
      <c r="S35" s="110">
        <v>11331</v>
      </c>
      <c r="T35" s="111">
        <v>25117</v>
      </c>
      <c r="U35" s="111">
        <v>40739</v>
      </c>
      <c r="V35" s="112">
        <v>66175.282379522789</v>
      </c>
      <c r="W35" s="110">
        <v>23742</v>
      </c>
      <c r="X35" s="111">
        <v>39539</v>
      </c>
      <c r="Y35" s="111">
        <v>52645</v>
      </c>
      <c r="Z35" s="112">
        <v>65139</v>
      </c>
      <c r="AA35" s="110">
        <v>13610</v>
      </c>
      <c r="AB35" s="111">
        <v>26058</v>
      </c>
      <c r="AC35" s="111">
        <v>39526</v>
      </c>
      <c r="AD35" s="112">
        <v>53393</v>
      </c>
    </row>
    <row r="36" spans="1:30" ht="18" customHeight="1" x14ac:dyDescent="0.25">
      <c r="A36" s="165"/>
      <c r="B36" s="114" t="s">
        <v>70</v>
      </c>
      <c r="C36" s="56"/>
      <c r="D36" s="57"/>
      <c r="E36" s="57"/>
      <c r="F36" s="58"/>
      <c r="G36" s="56"/>
      <c r="H36" s="57"/>
      <c r="I36" s="57"/>
      <c r="J36" s="58"/>
      <c r="K36" s="56"/>
      <c r="L36" s="57"/>
      <c r="M36" s="57"/>
      <c r="N36" s="58"/>
      <c r="O36" s="56">
        <v>347.78774661791186</v>
      </c>
      <c r="P36" s="57">
        <v>566</v>
      </c>
      <c r="Q36" s="57">
        <v>792</v>
      </c>
      <c r="R36" s="58">
        <v>1017.4211092714193</v>
      </c>
      <c r="S36" s="56">
        <v>191</v>
      </c>
      <c r="T36" s="57">
        <v>380</v>
      </c>
      <c r="U36" s="57">
        <v>587</v>
      </c>
      <c r="V36" s="58">
        <v>897.13263603236317</v>
      </c>
      <c r="W36" s="56">
        <v>224</v>
      </c>
      <c r="X36" s="57">
        <v>381</v>
      </c>
      <c r="Y36" s="57">
        <v>522</v>
      </c>
      <c r="Z36" s="58">
        <v>679</v>
      </c>
      <c r="AA36" s="56">
        <v>0</v>
      </c>
      <c r="AB36" s="57">
        <v>0</v>
      </c>
      <c r="AC36" s="57">
        <v>362</v>
      </c>
      <c r="AD36" s="58">
        <v>449</v>
      </c>
    </row>
    <row r="37" spans="1:30" ht="18" customHeight="1" x14ac:dyDescent="0.25">
      <c r="A37" s="165"/>
      <c r="B37" s="47" t="s">
        <v>71</v>
      </c>
      <c r="C37" s="110"/>
      <c r="D37" s="111"/>
      <c r="E37" s="111"/>
      <c r="F37" s="112"/>
      <c r="G37" s="110"/>
      <c r="H37" s="111"/>
      <c r="I37" s="111"/>
      <c r="J37" s="112"/>
      <c r="K37" s="110"/>
      <c r="L37" s="111"/>
      <c r="M37" s="111"/>
      <c r="N37" s="112"/>
      <c r="O37" s="110">
        <v>252363.33864044026</v>
      </c>
      <c r="P37" s="111">
        <v>469282.29475</v>
      </c>
      <c r="Q37" s="111">
        <v>706428</v>
      </c>
      <c r="R37" s="112">
        <v>1146622.5964040938</v>
      </c>
      <c r="S37" s="110">
        <v>264478</v>
      </c>
      <c r="T37" s="111">
        <v>511188</v>
      </c>
      <c r="U37" s="111">
        <v>773542</v>
      </c>
      <c r="V37" s="112">
        <v>1254006.2771365475</v>
      </c>
      <c r="W37" s="110">
        <v>301879</v>
      </c>
      <c r="X37" s="111">
        <v>617613</v>
      </c>
      <c r="Y37" s="111">
        <v>904052.44279</v>
      </c>
      <c r="Z37" s="112">
        <v>1414403.06764</v>
      </c>
      <c r="AA37" s="110">
        <v>296620.49638999999</v>
      </c>
      <c r="AB37" s="111">
        <v>561647</v>
      </c>
      <c r="AC37" s="111">
        <v>899433</v>
      </c>
      <c r="AD37" s="112">
        <v>1475205.8049699999</v>
      </c>
    </row>
    <row r="38" spans="1:30" ht="18" customHeight="1" x14ac:dyDescent="0.25">
      <c r="A38" s="165"/>
      <c r="B38" s="114" t="s">
        <v>72</v>
      </c>
      <c r="C38" s="56"/>
      <c r="D38" s="57"/>
      <c r="E38" s="57"/>
      <c r="F38" s="58"/>
      <c r="G38" s="56"/>
      <c r="H38" s="57"/>
      <c r="I38" s="57"/>
      <c r="J38" s="58"/>
      <c r="K38" s="56"/>
      <c r="L38" s="57"/>
      <c r="M38" s="57"/>
      <c r="N38" s="58"/>
      <c r="O38" s="56">
        <v>62217.456578862817</v>
      </c>
      <c r="P38" s="57">
        <v>110111.21071</v>
      </c>
      <c r="Q38" s="57">
        <v>157306</v>
      </c>
      <c r="R38" s="58">
        <v>318448.80947657389</v>
      </c>
      <c r="S38" s="56">
        <v>61051</v>
      </c>
      <c r="T38" s="57">
        <v>105682</v>
      </c>
      <c r="U38" s="57">
        <v>160620</v>
      </c>
      <c r="V38" s="58">
        <v>323415.36808287882</v>
      </c>
      <c r="W38" s="56">
        <v>72234</v>
      </c>
      <c r="X38" s="57">
        <v>126692</v>
      </c>
      <c r="Y38" s="57">
        <v>173435</v>
      </c>
      <c r="Z38" s="58">
        <v>315116.64623000001</v>
      </c>
      <c r="AA38" s="56">
        <v>31444</v>
      </c>
      <c r="AB38" s="57">
        <v>45425</v>
      </c>
      <c r="AC38" s="57">
        <v>127866</v>
      </c>
      <c r="AD38" s="58">
        <v>273388</v>
      </c>
    </row>
    <row r="39" spans="1:30" ht="18" customHeight="1" x14ac:dyDescent="0.25">
      <c r="A39" s="165"/>
      <c r="B39" s="47" t="s">
        <v>73</v>
      </c>
      <c r="C39" s="110"/>
      <c r="D39" s="111"/>
      <c r="E39" s="111"/>
      <c r="F39" s="112"/>
      <c r="G39" s="110"/>
      <c r="H39" s="111"/>
      <c r="I39" s="111"/>
      <c r="J39" s="112"/>
      <c r="K39" s="110"/>
      <c r="L39" s="111"/>
      <c r="M39" s="111"/>
      <c r="N39" s="112"/>
      <c r="O39" s="110">
        <v>12832.953598598333</v>
      </c>
      <c r="P39" s="111">
        <v>27622.076990000001</v>
      </c>
      <c r="Q39" s="111">
        <v>36375</v>
      </c>
      <c r="R39" s="112">
        <v>58203.883238859911</v>
      </c>
      <c r="S39" s="110">
        <v>13694</v>
      </c>
      <c r="T39" s="111">
        <v>32409</v>
      </c>
      <c r="U39" s="111">
        <v>34754</v>
      </c>
      <c r="V39" s="112">
        <v>64285.385980299325</v>
      </c>
      <c r="W39" s="110">
        <v>15539</v>
      </c>
      <c r="X39" s="111">
        <v>35728.879099999998</v>
      </c>
      <c r="Y39" s="111">
        <v>50887.215100000001</v>
      </c>
      <c r="Z39" s="112">
        <v>69380.404590000006</v>
      </c>
      <c r="AA39" s="110">
        <v>19399.49307</v>
      </c>
      <c r="AB39" s="111">
        <v>32615</v>
      </c>
      <c r="AC39" s="111">
        <v>46183.360459999996</v>
      </c>
      <c r="AD39" s="112">
        <v>75044.162050000014</v>
      </c>
    </row>
    <row r="40" spans="1:30" ht="18" customHeight="1" x14ac:dyDescent="0.25">
      <c r="A40" s="165"/>
      <c r="B40" s="55" t="s">
        <v>74</v>
      </c>
      <c r="C40" s="56"/>
      <c r="D40" s="57"/>
      <c r="E40" s="57"/>
      <c r="F40" s="58"/>
      <c r="G40" s="56"/>
      <c r="H40" s="57"/>
      <c r="I40" s="57"/>
      <c r="J40" s="58"/>
      <c r="K40" s="56"/>
      <c r="L40" s="57"/>
      <c r="M40" s="57"/>
      <c r="N40" s="58"/>
      <c r="O40" s="56">
        <v>6039.7790648122254</v>
      </c>
      <c r="P40" s="57">
        <v>18276.076990000001</v>
      </c>
      <c r="Q40" s="57">
        <v>25946</v>
      </c>
      <c r="R40" s="58">
        <v>35687.694485127693</v>
      </c>
      <c r="S40" s="56">
        <v>8583</v>
      </c>
      <c r="T40" s="57">
        <v>21654</v>
      </c>
      <c r="U40" s="57">
        <v>30851</v>
      </c>
      <c r="V40" s="58">
        <v>41292.414372364452</v>
      </c>
      <c r="W40" s="56">
        <v>10078</v>
      </c>
      <c r="X40" s="57">
        <v>20941</v>
      </c>
      <c r="Y40" s="57">
        <v>30584</v>
      </c>
      <c r="Z40" s="58">
        <v>43210</v>
      </c>
      <c r="AA40" s="56">
        <v>9112</v>
      </c>
      <c r="AB40" s="57">
        <v>1787</v>
      </c>
      <c r="AC40" s="57">
        <v>30729</v>
      </c>
      <c r="AD40" s="58">
        <v>56332</v>
      </c>
    </row>
    <row r="41" spans="1:30" ht="18" customHeight="1" x14ac:dyDescent="0.25">
      <c r="A41" s="165"/>
      <c r="B41" s="47" t="s">
        <v>75</v>
      </c>
      <c r="C41" s="110"/>
      <c r="D41" s="111"/>
      <c r="E41" s="111"/>
      <c r="F41" s="112"/>
      <c r="G41" s="110"/>
      <c r="H41" s="111"/>
      <c r="I41" s="111"/>
      <c r="J41" s="112"/>
      <c r="K41" s="110"/>
      <c r="L41" s="111"/>
      <c r="M41" s="111"/>
      <c r="N41" s="112"/>
      <c r="O41" s="110">
        <v>2066385.4279923495</v>
      </c>
      <c r="P41" s="111">
        <v>4056845.3973699999</v>
      </c>
      <c r="Q41" s="111">
        <v>5959824</v>
      </c>
      <c r="R41" s="112">
        <v>8746419.4755600318</v>
      </c>
      <c r="S41" s="110">
        <v>3100571</v>
      </c>
      <c r="T41" s="111">
        <v>5981051</v>
      </c>
      <c r="U41" s="111">
        <v>8583086</v>
      </c>
      <c r="V41" s="112">
        <v>11961102.235685607</v>
      </c>
      <c r="W41" s="110">
        <v>2575085</v>
      </c>
      <c r="X41" s="111">
        <v>4478990.09767</v>
      </c>
      <c r="Y41" s="111">
        <v>6099591.8563900003</v>
      </c>
      <c r="Z41" s="112">
        <v>9040536.5569054373</v>
      </c>
      <c r="AA41" s="110">
        <v>1938286.7361099999</v>
      </c>
      <c r="AB41" s="111">
        <v>3876108</v>
      </c>
      <c r="AC41" s="111">
        <v>5797823.5663600005</v>
      </c>
      <c r="AD41" s="112">
        <v>8600421.4567999989</v>
      </c>
    </row>
    <row r="42" spans="1:30" ht="18" customHeight="1" x14ac:dyDescent="0.25">
      <c r="A42" s="165"/>
      <c r="B42" s="47" t="s">
        <v>81</v>
      </c>
      <c r="C42" s="53">
        <f>+C31</f>
        <v>4148762</v>
      </c>
      <c r="D42" s="45">
        <f t="shared" ref="D42:N42" si="1">+D31</f>
        <v>7807002.617198267</v>
      </c>
      <c r="E42" s="45">
        <f t="shared" si="1"/>
        <v>10669111</v>
      </c>
      <c r="F42" s="54">
        <f t="shared" si="1"/>
        <v>15107289.809876584</v>
      </c>
      <c r="G42" s="53">
        <f t="shared" si="1"/>
        <v>3511590.5290499991</v>
      </c>
      <c r="H42" s="45">
        <f t="shared" si="1"/>
        <v>7348671.6145348055</v>
      </c>
      <c r="I42" s="45">
        <f t="shared" si="1"/>
        <v>10670773</v>
      </c>
      <c r="J42" s="54">
        <f t="shared" si="1"/>
        <v>14610584.478735782</v>
      </c>
      <c r="K42" s="53">
        <f t="shared" si="1"/>
        <v>3869545</v>
      </c>
      <c r="L42" s="45">
        <f t="shared" si="1"/>
        <v>7360624</v>
      </c>
      <c r="M42" s="45">
        <f t="shared" si="1"/>
        <v>10064187.7040025</v>
      </c>
      <c r="N42" s="54">
        <f t="shared" si="1"/>
        <v>14361377.522739155</v>
      </c>
      <c r="O42" s="53">
        <v>3400242.90520766</v>
      </c>
      <c r="P42" s="45">
        <v>6180554.0400399994</v>
      </c>
      <c r="Q42" s="45">
        <v>9091654</v>
      </c>
      <c r="R42" s="54">
        <v>13677495.799086168</v>
      </c>
      <c r="S42" s="53">
        <v>4852317</v>
      </c>
      <c r="T42" s="45">
        <v>9505332</v>
      </c>
      <c r="U42" s="45">
        <v>13647006</v>
      </c>
      <c r="V42" s="54">
        <v>19111291.174770992</v>
      </c>
      <c r="W42" s="53">
        <v>4131229</v>
      </c>
      <c r="X42" s="45">
        <v>7548133.6657999996</v>
      </c>
      <c r="Y42" s="45">
        <v>10212836.91567</v>
      </c>
      <c r="Z42" s="54">
        <v>14173562.408679999</v>
      </c>
      <c r="AA42" s="53">
        <v>2852833.4301200002</v>
      </c>
      <c r="AB42" s="45">
        <v>5609309</v>
      </c>
      <c r="AC42" s="45">
        <v>8399246.576820001</v>
      </c>
      <c r="AD42" s="54">
        <v>12369072.812259998</v>
      </c>
    </row>
    <row r="43" spans="1:30" ht="18" customHeight="1" x14ac:dyDescent="0.25">
      <c r="A43" s="165"/>
      <c r="B43" s="140" t="s">
        <v>79</v>
      </c>
      <c r="C43" s="134">
        <v>1222906</v>
      </c>
      <c r="D43" s="135">
        <v>2207957.048361199</v>
      </c>
      <c r="E43" s="135">
        <v>2955757</v>
      </c>
      <c r="F43" s="136">
        <v>3922700.6589248599</v>
      </c>
      <c r="G43" s="134">
        <v>831157.73043999996</v>
      </c>
      <c r="H43" s="135">
        <v>1823829.9995837333</v>
      </c>
      <c r="I43" s="135">
        <v>2858667</v>
      </c>
      <c r="J43" s="136">
        <v>4047999.4741654098</v>
      </c>
      <c r="K43" s="134">
        <v>819435</v>
      </c>
      <c r="L43" s="135">
        <v>1691451</v>
      </c>
      <c r="M43" s="135">
        <v>2265820</v>
      </c>
      <c r="N43" s="136">
        <v>3436438.1478499998</v>
      </c>
      <c r="O43" s="134">
        <v>1114470.9457997216</v>
      </c>
      <c r="P43" s="135">
        <v>1706467.4816400001</v>
      </c>
      <c r="Q43" s="135">
        <v>2504889</v>
      </c>
      <c r="R43" s="136">
        <v>3992086.5885413326</v>
      </c>
      <c r="S43" s="134">
        <v>1523485</v>
      </c>
      <c r="T43" s="135">
        <v>3061629</v>
      </c>
      <c r="U43" s="135">
        <v>4376092</v>
      </c>
      <c r="V43" s="136">
        <v>6087350.1826792015</v>
      </c>
      <c r="W43" s="134">
        <v>1287442</v>
      </c>
      <c r="X43" s="135">
        <v>2503335.68903</v>
      </c>
      <c r="Y43" s="135">
        <v>3279617.4013900002</v>
      </c>
      <c r="Z43" s="136">
        <v>3899899.0257745623</v>
      </c>
      <c r="AA43" s="134">
        <v>616360.70455000014</v>
      </c>
      <c r="AB43" s="135">
        <v>1158306</v>
      </c>
      <c r="AC43" s="135">
        <v>1744508.65</v>
      </c>
      <c r="AD43" s="136">
        <v>2438845.3884399999</v>
      </c>
    </row>
    <row r="44" spans="1:30" ht="18" customHeight="1" x14ac:dyDescent="0.25">
      <c r="A44" s="165"/>
      <c r="B44" s="55" t="s">
        <v>50</v>
      </c>
      <c r="C44" s="56">
        <v>352110</v>
      </c>
      <c r="D44" s="57">
        <v>596864.82189409528</v>
      </c>
      <c r="E44" s="57">
        <v>801068</v>
      </c>
      <c r="F44" s="58">
        <v>1097275.9500778448</v>
      </c>
      <c r="G44" s="56">
        <v>228299.2898075</v>
      </c>
      <c r="H44" s="57">
        <v>603378.15006535908</v>
      </c>
      <c r="I44" s="57">
        <v>1050948</v>
      </c>
      <c r="J44" s="58">
        <v>1768992.181984243</v>
      </c>
      <c r="K44" s="56">
        <v>461484</v>
      </c>
      <c r="L44" s="57">
        <v>836647</v>
      </c>
      <c r="M44" s="57">
        <v>1063887</v>
      </c>
      <c r="N44" s="58">
        <v>1585401.2922125</v>
      </c>
      <c r="O44" s="56"/>
      <c r="P44" s="57"/>
      <c r="Q44" s="57"/>
      <c r="R44" s="58"/>
      <c r="S44" s="56"/>
      <c r="T44" s="57"/>
      <c r="U44" s="57"/>
      <c r="V44" s="58"/>
      <c r="W44" s="56"/>
      <c r="X44" s="57"/>
      <c r="Y44" s="57"/>
      <c r="Z44" s="58"/>
      <c r="AA44" s="56"/>
      <c r="AB44" s="57"/>
      <c r="AC44" s="57"/>
      <c r="AD44" s="58"/>
    </row>
    <row r="45" spans="1:30" ht="18" customHeight="1" thickBot="1" x14ac:dyDescent="0.3">
      <c r="A45" s="166"/>
      <c r="B45" s="141" t="s">
        <v>51</v>
      </c>
      <c r="C45" s="137">
        <v>870796</v>
      </c>
      <c r="D45" s="138">
        <v>1611092.2264671037</v>
      </c>
      <c r="E45" s="138">
        <v>2154689</v>
      </c>
      <c r="F45" s="139">
        <v>2825424.7088470152</v>
      </c>
      <c r="G45" s="137">
        <v>602858.44063249999</v>
      </c>
      <c r="H45" s="138">
        <v>1220451.8495183743</v>
      </c>
      <c r="I45" s="138">
        <v>1807719</v>
      </c>
      <c r="J45" s="139">
        <v>2279007.2921725097</v>
      </c>
      <c r="K45" s="137">
        <v>357951</v>
      </c>
      <c r="L45" s="138">
        <v>854804</v>
      </c>
      <c r="M45" s="138">
        <v>1201933</v>
      </c>
      <c r="N45" s="139">
        <v>1851036.8556374998</v>
      </c>
      <c r="O45" s="137"/>
      <c r="P45" s="138"/>
      <c r="Q45" s="138"/>
      <c r="R45" s="139"/>
      <c r="S45" s="137"/>
      <c r="T45" s="138"/>
      <c r="U45" s="138"/>
      <c r="V45" s="139"/>
      <c r="W45" s="137"/>
      <c r="X45" s="138"/>
      <c r="Y45" s="138"/>
      <c r="Z45" s="139"/>
      <c r="AA45" s="137"/>
      <c r="AB45" s="138"/>
      <c r="AC45" s="138"/>
      <c r="AD45" s="139"/>
    </row>
    <row r="46" spans="1:30" ht="18" customHeight="1" x14ac:dyDescent="0.25">
      <c r="A46" s="173" t="s">
        <v>46</v>
      </c>
      <c r="B46" s="59" t="s">
        <v>10</v>
      </c>
      <c r="C46" s="51">
        <v>2407242</v>
      </c>
      <c r="D46" s="48">
        <v>4698868.2211333513</v>
      </c>
      <c r="E46" s="48">
        <v>6498938</v>
      </c>
      <c r="F46" s="49">
        <v>9910906.9044431169</v>
      </c>
      <c r="G46" s="51">
        <v>2287012</v>
      </c>
      <c r="H46" s="48">
        <v>4561922.8129576854</v>
      </c>
      <c r="I46" s="48">
        <v>6450334</v>
      </c>
      <c r="J46" s="49">
        <v>9947459.427685855</v>
      </c>
      <c r="K46" s="51">
        <v>2679995</v>
      </c>
      <c r="L46" s="48">
        <v>5372150</v>
      </c>
      <c r="M46" s="48">
        <v>7628112.0193699999</v>
      </c>
      <c r="N46" s="49">
        <v>11779195.565003231</v>
      </c>
      <c r="O46" s="51">
        <v>2427196.5294939284</v>
      </c>
      <c r="P46" s="48">
        <v>5112781</v>
      </c>
      <c r="Q46" s="48">
        <v>7351837</v>
      </c>
      <c r="R46" s="49">
        <v>11304164.973653318</v>
      </c>
      <c r="S46" s="51">
        <v>2983488</v>
      </c>
      <c r="T46" s="48">
        <v>5562143</v>
      </c>
      <c r="U46" s="48">
        <v>7528791</v>
      </c>
      <c r="V46" s="49">
        <v>11003675.310200714</v>
      </c>
      <c r="W46" s="51">
        <v>2452246</v>
      </c>
      <c r="X46" s="48">
        <v>4629289</v>
      </c>
      <c r="Y46" s="48">
        <v>6322094</v>
      </c>
      <c r="Z46" s="49">
        <v>10040796</v>
      </c>
      <c r="AA46" s="51">
        <v>2262979</v>
      </c>
      <c r="AB46" s="48">
        <v>4780782.27948</v>
      </c>
      <c r="AC46" s="48">
        <v>6550233</v>
      </c>
      <c r="AD46" s="49">
        <v>10544893</v>
      </c>
    </row>
    <row r="47" spans="1:30" ht="18" customHeight="1" x14ac:dyDescent="0.25">
      <c r="A47" s="174"/>
      <c r="B47" s="47" t="s">
        <v>11</v>
      </c>
      <c r="C47" s="52">
        <v>567872</v>
      </c>
      <c r="D47" s="46">
        <v>1219821.6843680493</v>
      </c>
      <c r="E47" s="46">
        <v>1711439</v>
      </c>
      <c r="F47" s="50">
        <v>2544617.4573278404</v>
      </c>
      <c r="G47" s="52">
        <v>686546</v>
      </c>
      <c r="H47" s="46">
        <v>1324661.1601392934</v>
      </c>
      <c r="I47" s="46">
        <v>1772410</v>
      </c>
      <c r="J47" s="50">
        <v>2484549.4507501866</v>
      </c>
      <c r="K47" s="52">
        <v>522869</v>
      </c>
      <c r="L47" s="46">
        <v>1013879</v>
      </c>
      <c r="M47" s="46">
        <v>1436775.6467200001</v>
      </c>
      <c r="N47" s="50">
        <v>2248895.0286141601</v>
      </c>
      <c r="O47" s="52">
        <v>583784.98594866565</v>
      </c>
      <c r="P47" s="46">
        <v>1170336</v>
      </c>
      <c r="Q47" s="46">
        <v>1717102</v>
      </c>
      <c r="R47" s="50">
        <v>2688662.8634008737</v>
      </c>
      <c r="S47" s="52">
        <v>983205</v>
      </c>
      <c r="T47" s="46">
        <v>1971996</v>
      </c>
      <c r="U47" s="46">
        <v>2789535</v>
      </c>
      <c r="V47" s="50">
        <v>4161123.4468287262</v>
      </c>
      <c r="W47" s="52">
        <v>1009327</v>
      </c>
      <c r="X47" s="46">
        <v>1855201</v>
      </c>
      <c r="Y47" s="46">
        <v>2439220</v>
      </c>
      <c r="Z47" s="50">
        <v>3360752</v>
      </c>
      <c r="AA47" s="52">
        <v>611369</v>
      </c>
      <c r="AB47" s="46">
        <v>1189151</v>
      </c>
      <c r="AC47" s="46">
        <v>1664646</v>
      </c>
      <c r="AD47" s="50">
        <v>2457535</v>
      </c>
    </row>
    <row r="48" spans="1:30" ht="18" customHeight="1" x14ac:dyDescent="0.25">
      <c r="A48" s="174"/>
      <c r="B48" s="47" t="s">
        <v>12</v>
      </c>
      <c r="C48" s="52">
        <v>4886</v>
      </c>
      <c r="D48" s="46">
        <v>10369</v>
      </c>
      <c r="E48" s="46">
        <v>16632</v>
      </c>
      <c r="F48" s="50">
        <v>25750.000692675516</v>
      </c>
      <c r="G48" s="52">
        <v>7066</v>
      </c>
      <c r="H48" s="46">
        <v>15301</v>
      </c>
      <c r="I48" s="46">
        <v>23165</v>
      </c>
      <c r="J48" s="50">
        <v>37074.710981919234</v>
      </c>
      <c r="K48" s="52">
        <v>10374</v>
      </c>
      <c r="L48" s="46">
        <v>23738</v>
      </c>
      <c r="M48" s="46">
        <v>36946.393530000001</v>
      </c>
      <c r="N48" s="50">
        <v>59379.757563352301</v>
      </c>
      <c r="O48" s="52">
        <v>16138.766858318973</v>
      </c>
      <c r="P48" s="46">
        <v>34532</v>
      </c>
      <c r="Q48" s="46">
        <v>52148</v>
      </c>
      <c r="R48" s="50">
        <v>83879.382417433837</v>
      </c>
      <c r="S48" s="52">
        <v>23624</v>
      </c>
      <c r="T48" s="46">
        <v>53222</v>
      </c>
      <c r="U48" s="46">
        <v>78247</v>
      </c>
      <c r="V48" s="50">
        <v>120177.36108617594</v>
      </c>
      <c r="W48" s="52">
        <v>33581</v>
      </c>
      <c r="X48" s="46">
        <v>70795</v>
      </c>
      <c r="Y48" s="46">
        <v>102369</v>
      </c>
      <c r="Z48" s="50">
        <v>156743</v>
      </c>
      <c r="AA48" s="52">
        <v>38504</v>
      </c>
      <c r="AB48" s="46">
        <v>86027</v>
      </c>
      <c r="AC48" s="46">
        <v>127118</v>
      </c>
      <c r="AD48" s="50">
        <v>193201</v>
      </c>
    </row>
    <row r="49" spans="1:30" ht="18" customHeight="1" x14ac:dyDescent="0.25">
      <c r="A49" s="174"/>
      <c r="B49" s="47" t="s">
        <v>13</v>
      </c>
      <c r="C49" s="52">
        <v>223597</v>
      </c>
      <c r="D49" s="46">
        <v>362057.47269864473</v>
      </c>
      <c r="E49" s="46">
        <v>497632</v>
      </c>
      <c r="F49" s="50">
        <v>716174.80690062314</v>
      </c>
      <c r="G49" s="52">
        <v>84048</v>
      </c>
      <c r="H49" s="46">
        <v>244698.41006790943</v>
      </c>
      <c r="I49" s="46">
        <v>301345</v>
      </c>
      <c r="J49" s="50">
        <v>458914.32666065404</v>
      </c>
      <c r="K49" s="52">
        <v>77876</v>
      </c>
      <c r="L49" s="46">
        <v>294417</v>
      </c>
      <c r="M49" s="46">
        <v>392052.85243999999</v>
      </c>
      <c r="N49" s="50">
        <v>871491.04871369014</v>
      </c>
      <c r="O49" s="52">
        <v>62162.004653495089</v>
      </c>
      <c r="P49" s="46">
        <v>208758</v>
      </c>
      <c r="Q49" s="46">
        <v>254695</v>
      </c>
      <c r="R49" s="50">
        <v>368710</v>
      </c>
      <c r="S49" s="52">
        <v>81039</v>
      </c>
      <c r="T49" s="46">
        <v>162423</v>
      </c>
      <c r="U49" s="46">
        <v>224872</v>
      </c>
      <c r="V49" s="50">
        <v>310797.23980015359</v>
      </c>
      <c r="W49" s="52">
        <v>72598</v>
      </c>
      <c r="X49" s="46">
        <v>106817</v>
      </c>
      <c r="Y49" s="46">
        <v>214196</v>
      </c>
      <c r="Z49" s="50">
        <v>272290</v>
      </c>
      <c r="AA49" s="52">
        <v>49175</v>
      </c>
      <c r="AB49" s="46">
        <v>109207</v>
      </c>
      <c r="AC49" s="46">
        <v>136903</v>
      </c>
      <c r="AD49" s="50">
        <v>232766</v>
      </c>
    </row>
    <row r="50" spans="1:30" ht="18" customHeight="1" x14ac:dyDescent="0.25">
      <c r="A50" s="174"/>
      <c r="B50" s="47" t="s">
        <v>14</v>
      </c>
      <c r="C50" s="52">
        <v>82713</v>
      </c>
      <c r="D50" s="46">
        <v>144716.45262342566</v>
      </c>
      <c r="E50" s="46">
        <v>207809</v>
      </c>
      <c r="F50" s="50">
        <v>323234.62701460544</v>
      </c>
      <c r="G50" s="52">
        <v>90674</v>
      </c>
      <c r="H50" s="46">
        <v>162022.90068307062</v>
      </c>
      <c r="I50" s="46">
        <v>229645</v>
      </c>
      <c r="J50" s="50">
        <v>345948.84981092933</v>
      </c>
      <c r="K50" s="52">
        <v>92743</v>
      </c>
      <c r="L50" s="46">
        <v>172918</v>
      </c>
      <c r="M50" s="46">
        <v>244991.45752</v>
      </c>
      <c r="N50" s="50">
        <v>371457.69741992757</v>
      </c>
      <c r="O50" s="52">
        <v>89489.629046175774</v>
      </c>
      <c r="P50" s="46">
        <v>158063</v>
      </c>
      <c r="Q50" s="46">
        <v>229848</v>
      </c>
      <c r="R50" s="50">
        <v>370163.60557316965</v>
      </c>
      <c r="S50" s="52">
        <v>102682</v>
      </c>
      <c r="T50" s="46">
        <v>188496</v>
      </c>
      <c r="U50" s="46">
        <v>274686</v>
      </c>
      <c r="V50" s="50">
        <v>438482.3437425046</v>
      </c>
      <c r="W50" s="52">
        <v>107981</v>
      </c>
      <c r="X50" s="46">
        <v>194492</v>
      </c>
      <c r="Y50" s="46">
        <v>284104</v>
      </c>
      <c r="Z50" s="50">
        <v>441638</v>
      </c>
      <c r="AA50" s="52">
        <v>117355</v>
      </c>
      <c r="AB50" s="46">
        <v>219250</v>
      </c>
      <c r="AC50" s="46">
        <v>310824</v>
      </c>
      <c r="AD50" s="50">
        <v>483325</v>
      </c>
    </row>
    <row r="51" spans="1:30" ht="18" customHeight="1" x14ac:dyDescent="0.25">
      <c r="A51" s="174"/>
      <c r="B51" s="47" t="s">
        <v>80</v>
      </c>
      <c r="C51" s="53">
        <v>3286310</v>
      </c>
      <c r="D51" s="45">
        <v>6435832.8308234718</v>
      </c>
      <c r="E51" s="45">
        <v>8932450</v>
      </c>
      <c r="F51" s="54">
        <v>13520720.24456815</v>
      </c>
      <c r="G51" s="53">
        <v>3155346</v>
      </c>
      <c r="H51" s="45">
        <v>6308606.2838479588</v>
      </c>
      <c r="I51" s="45">
        <v>8776899</v>
      </c>
      <c r="J51" s="54">
        <v>13274095.129159177</v>
      </c>
      <c r="K51" s="53">
        <v>3383857</v>
      </c>
      <c r="L51" s="45">
        <v>6877102</v>
      </c>
      <c r="M51" s="45">
        <v>9738878.3695800006</v>
      </c>
      <c r="N51" s="54">
        <v>15318192.177103607</v>
      </c>
      <c r="O51" s="53">
        <v>3178771.9160005837</v>
      </c>
      <c r="P51" s="45">
        <v>6684470</v>
      </c>
      <c r="Q51" s="45">
        <v>9605630</v>
      </c>
      <c r="R51" s="54">
        <v>14817011.439197337</v>
      </c>
      <c r="S51" s="53">
        <v>4174038</v>
      </c>
      <c r="T51" s="45">
        <v>7938280</v>
      </c>
      <c r="U51" s="45">
        <v>10896131</v>
      </c>
      <c r="V51" s="54">
        <v>16034391.794106105</v>
      </c>
      <c r="W51" s="53">
        <v>3675733</v>
      </c>
      <c r="X51" s="45">
        <v>6856594</v>
      </c>
      <c r="Y51" s="45">
        <v>9361983</v>
      </c>
      <c r="Z51" s="54">
        <v>14272219</v>
      </c>
      <c r="AA51" s="53">
        <v>3079382</v>
      </c>
      <c r="AB51" s="45">
        <v>6384417.27948</v>
      </c>
      <c r="AC51" s="45">
        <v>8789724</v>
      </c>
      <c r="AD51" s="54">
        <v>13911720</v>
      </c>
    </row>
    <row r="52" spans="1:30" ht="18" customHeight="1" x14ac:dyDescent="0.25">
      <c r="A52" s="165"/>
      <c r="B52" s="113" t="s">
        <v>78</v>
      </c>
      <c r="C52" s="110"/>
      <c r="D52" s="111"/>
      <c r="E52" s="111"/>
      <c r="F52" s="112"/>
      <c r="G52" s="110"/>
      <c r="H52" s="111"/>
      <c r="I52" s="111"/>
      <c r="J52" s="112"/>
      <c r="K52" s="110"/>
      <c r="L52" s="111"/>
      <c r="M52" s="111"/>
      <c r="N52" s="112"/>
      <c r="O52" s="110">
        <v>1428602.873930118</v>
      </c>
      <c r="P52" s="111">
        <v>2820290</v>
      </c>
      <c r="Q52" s="111">
        <v>4093471</v>
      </c>
      <c r="R52" s="112">
        <v>6232604.7818418089</v>
      </c>
      <c r="S52" s="110">
        <v>2286648</v>
      </c>
      <c r="T52" s="111">
        <v>4481496</v>
      </c>
      <c r="U52" s="111">
        <v>6098768</v>
      </c>
      <c r="V52" s="112">
        <v>8551356.0912502017</v>
      </c>
      <c r="W52" s="110">
        <v>2175615</v>
      </c>
      <c r="X52" s="111">
        <v>4014706</v>
      </c>
      <c r="Y52" s="111">
        <v>5246427</v>
      </c>
      <c r="Z52" s="112">
        <v>6934226</v>
      </c>
      <c r="AA52" s="110">
        <v>1203769</v>
      </c>
      <c r="AB52" s="111">
        <v>2363716</v>
      </c>
      <c r="AC52" s="111">
        <v>3332300</v>
      </c>
      <c r="AD52" s="112">
        <v>4618601</v>
      </c>
    </row>
    <row r="53" spans="1:30" ht="18" customHeight="1" x14ac:dyDescent="0.25">
      <c r="A53" s="165"/>
      <c r="B53" s="55" t="s">
        <v>76</v>
      </c>
      <c r="C53" s="56"/>
      <c r="D53" s="57"/>
      <c r="E53" s="57"/>
      <c r="F53" s="58"/>
      <c r="G53" s="56"/>
      <c r="H53" s="57"/>
      <c r="I53" s="57"/>
      <c r="J53" s="58"/>
      <c r="K53" s="56"/>
      <c r="L53" s="57"/>
      <c r="M53" s="57"/>
      <c r="N53" s="58"/>
      <c r="O53" s="56">
        <v>919156.5078101398</v>
      </c>
      <c r="P53" s="57">
        <v>1855662</v>
      </c>
      <c r="Q53" s="57">
        <v>2658728</v>
      </c>
      <c r="R53" s="58">
        <v>4046227.7834096579</v>
      </c>
      <c r="S53" s="56">
        <v>1433043</v>
      </c>
      <c r="T53" s="57">
        <v>2763595</v>
      </c>
      <c r="U53" s="57">
        <v>3706255</v>
      </c>
      <c r="V53" s="58">
        <v>5085413.7077099634</v>
      </c>
      <c r="W53" s="56">
        <v>1315966</v>
      </c>
      <c r="X53" s="57">
        <v>2442374</v>
      </c>
      <c r="Y53" s="57">
        <v>3203979</v>
      </c>
      <c r="Z53" s="58">
        <v>4248231</v>
      </c>
      <c r="AA53" s="56">
        <v>744942</v>
      </c>
      <c r="AB53" s="57">
        <v>1484831</v>
      </c>
      <c r="AC53" s="57">
        <v>2054091</v>
      </c>
      <c r="AD53" s="58">
        <v>2849787</v>
      </c>
    </row>
    <row r="54" spans="1:30" ht="18" customHeight="1" x14ac:dyDescent="0.25">
      <c r="A54" s="165"/>
      <c r="B54" s="55" t="s">
        <v>77</v>
      </c>
      <c r="C54" s="56"/>
      <c r="D54" s="57"/>
      <c r="E54" s="57"/>
      <c r="F54" s="58"/>
      <c r="G54" s="56"/>
      <c r="H54" s="57"/>
      <c r="I54" s="57"/>
      <c r="J54" s="58"/>
      <c r="K54" s="56"/>
      <c r="L54" s="57"/>
      <c r="M54" s="57"/>
      <c r="N54" s="58"/>
      <c r="O54" s="56">
        <v>509446.36611997837</v>
      </c>
      <c r="P54" s="57">
        <v>964628</v>
      </c>
      <c r="Q54" s="57">
        <v>1434743</v>
      </c>
      <c r="R54" s="58">
        <v>2186376.9984350363</v>
      </c>
      <c r="S54" s="56">
        <v>853605</v>
      </c>
      <c r="T54" s="57">
        <v>1717901</v>
      </c>
      <c r="U54" s="57">
        <v>2392513</v>
      </c>
      <c r="V54" s="58">
        <v>3465607.6848498983</v>
      </c>
      <c r="W54" s="56">
        <v>859649</v>
      </c>
      <c r="X54" s="57">
        <v>1572332</v>
      </c>
      <c r="Y54" s="57">
        <v>2042448</v>
      </c>
      <c r="Z54" s="58">
        <v>2685995</v>
      </c>
      <c r="AA54" s="56">
        <v>458827</v>
      </c>
      <c r="AB54" s="57">
        <v>878885</v>
      </c>
      <c r="AC54" s="57">
        <v>1278209</v>
      </c>
      <c r="AD54" s="58">
        <v>1768814</v>
      </c>
    </row>
    <row r="55" spans="1:30" ht="18" customHeight="1" x14ac:dyDescent="0.25">
      <c r="A55" s="165"/>
      <c r="B55" s="47" t="s">
        <v>69</v>
      </c>
      <c r="C55" s="110"/>
      <c r="D55" s="111"/>
      <c r="E55" s="111"/>
      <c r="F55" s="112"/>
      <c r="G55" s="110"/>
      <c r="H55" s="111"/>
      <c r="I55" s="111"/>
      <c r="J55" s="112"/>
      <c r="K55" s="110"/>
      <c r="L55" s="111"/>
      <c r="M55" s="111"/>
      <c r="N55" s="112"/>
      <c r="O55" s="110">
        <v>3712.4319929679427</v>
      </c>
      <c r="P55" s="111">
        <v>6994</v>
      </c>
      <c r="Q55" s="111">
        <v>8597</v>
      </c>
      <c r="R55" s="112">
        <v>15297.296167493458</v>
      </c>
      <c r="S55" s="110">
        <v>4551</v>
      </c>
      <c r="T55" s="111">
        <v>9938</v>
      </c>
      <c r="U55" s="111">
        <v>15545</v>
      </c>
      <c r="V55" s="112">
        <v>26539.394909245351</v>
      </c>
      <c r="W55" s="110">
        <v>7248</v>
      </c>
      <c r="X55" s="111">
        <v>11585</v>
      </c>
      <c r="Y55" s="111">
        <v>15321</v>
      </c>
      <c r="Z55" s="112">
        <v>20465</v>
      </c>
      <c r="AA55" s="110">
        <v>2571</v>
      </c>
      <c r="AB55" s="111">
        <v>4544</v>
      </c>
      <c r="AC55" s="111">
        <v>6248</v>
      </c>
      <c r="AD55" s="112">
        <v>10669</v>
      </c>
    </row>
    <row r="56" spans="1:30" ht="18" customHeight="1" x14ac:dyDescent="0.25">
      <c r="A56" s="165"/>
      <c r="B56" s="114" t="s">
        <v>70</v>
      </c>
      <c r="C56" s="56"/>
      <c r="D56" s="57"/>
      <c r="E56" s="57"/>
      <c r="F56" s="58"/>
      <c r="G56" s="56"/>
      <c r="H56" s="57"/>
      <c r="I56" s="57"/>
      <c r="J56" s="58"/>
      <c r="K56" s="56"/>
      <c r="L56" s="57"/>
      <c r="M56" s="57"/>
      <c r="N56" s="58"/>
      <c r="O56" s="56">
        <v>943.27316161195279</v>
      </c>
      <c r="P56" s="57">
        <v>1773</v>
      </c>
      <c r="Q56" s="57">
        <v>7138</v>
      </c>
      <c r="R56" s="58">
        <v>13419.364670125095</v>
      </c>
      <c r="S56" s="56">
        <v>3978</v>
      </c>
      <c r="T56" s="57">
        <v>8898</v>
      </c>
      <c r="U56" s="57">
        <v>14043</v>
      </c>
      <c r="V56" s="58">
        <v>24650.073905479832</v>
      </c>
      <c r="W56" s="56">
        <v>6542</v>
      </c>
      <c r="X56" s="57">
        <v>10565</v>
      </c>
      <c r="Y56" s="57">
        <v>14067</v>
      </c>
      <c r="Z56" s="58">
        <v>18971</v>
      </c>
      <c r="AA56" s="56">
        <v>2354</v>
      </c>
      <c r="AB56" s="57">
        <v>4253</v>
      </c>
      <c r="AC56" s="57">
        <v>5904</v>
      </c>
      <c r="AD56" s="58">
        <v>10298</v>
      </c>
    </row>
    <row r="57" spans="1:30" ht="18" customHeight="1" x14ac:dyDescent="0.25">
      <c r="A57" s="165"/>
      <c r="B57" s="47" t="s">
        <v>71</v>
      </c>
      <c r="C57" s="110"/>
      <c r="D57" s="111"/>
      <c r="E57" s="111"/>
      <c r="F57" s="112"/>
      <c r="G57" s="110"/>
      <c r="H57" s="111"/>
      <c r="I57" s="111"/>
      <c r="J57" s="112"/>
      <c r="K57" s="110"/>
      <c r="L57" s="111"/>
      <c r="M57" s="111"/>
      <c r="N57" s="112"/>
      <c r="O57" s="110">
        <v>345936.58567588456</v>
      </c>
      <c r="P57" s="111">
        <v>731964</v>
      </c>
      <c r="Q57" s="111">
        <v>1092079</v>
      </c>
      <c r="R57" s="112">
        <v>2246330.8860397106</v>
      </c>
      <c r="S57" s="110">
        <v>400740</v>
      </c>
      <c r="T57" s="111">
        <v>761801</v>
      </c>
      <c r="U57" s="111">
        <v>1148324</v>
      </c>
      <c r="V57" s="112">
        <v>2309588.870435195</v>
      </c>
      <c r="W57" s="110">
        <v>387608</v>
      </c>
      <c r="X57" s="111">
        <v>789097</v>
      </c>
      <c r="Y57" s="111">
        <v>1161855</v>
      </c>
      <c r="Z57" s="112">
        <v>2368908</v>
      </c>
      <c r="AA57" s="110">
        <v>432330</v>
      </c>
      <c r="AB57" s="111">
        <v>810721</v>
      </c>
      <c r="AC57" s="111">
        <v>1209670</v>
      </c>
      <c r="AD57" s="112">
        <v>2417958</v>
      </c>
    </row>
    <row r="58" spans="1:30" ht="18" customHeight="1" x14ac:dyDescent="0.25">
      <c r="A58" s="165"/>
      <c r="B58" s="114" t="s">
        <v>72</v>
      </c>
      <c r="C58" s="56"/>
      <c r="D58" s="57"/>
      <c r="E58" s="57"/>
      <c r="F58" s="58"/>
      <c r="G58" s="56"/>
      <c r="H58" s="57"/>
      <c r="I58" s="57"/>
      <c r="J58" s="58"/>
      <c r="K58" s="56"/>
      <c r="L58" s="57"/>
      <c r="M58" s="57"/>
      <c r="N58" s="58"/>
      <c r="O58" s="56">
        <v>209758.47366803675</v>
      </c>
      <c r="P58" s="57">
        <v>413886</v>
      </c>
      <c r="Q58" s="57">
        <v>635908</v>
      </c>
      <c r="R58" s="58">
        <v>1441734.6839735087</v>
      </c>
      <c r="S58" s="56">
        <v>240836</v>
      </c>
      <c r="T58" s="57">
        <v>466948</v>
      </c>
      <c r="U58" s="57">
        <v>699329</v>
      </c>
      <c r="V58" s="58">
        <v>1529559.152233439</v>
      </c>
      <c r="W58" s="56">
        <v>259058</v>
      </c>
      <c r="X58" s="57">
        <v>486465</v>
      </c>
      <c r="Y58" s="57">
        <v>717597</v>
      </c>
      <c r="Z58" s="58">
        <v>1607165</v>
      </c>
      <c r="AA58" s="56">
        <v>258533</v>
      </c>
      <c r="AB58" s="57">
        <v>476813</v>
      </c>
      <c r="AC58" s="57">
        <v>728153</v>
      </c>
      <c r="AD58" s="58">
        <v>1597748</v>
      </c>
    </row>
    <row r="59" spans="1:30" ht="18" customHeight="1" x14ac:dyDescent="0.25">
      <c r="A59" s="165"/>
      <c r="B59" s="47" t="s">
        <v>73</v>
      </c>
      <c r="C59" s="110"/>
      <c r="D59" s="111"/>
      <c r="E59" s="111"/>
      <c r="F59" s="112"/>
      <c r="G59" s="110"/>
      <c r="H59" s="111"/>
      <c r="I59" s="111"/>
      <c r="J59" s="112"/>
      <c r="K59" s="110"/>
      <c r="L59" s="111"/>
      <c r="M59" s="111"/>
      <c r="N59" s="112"/>
      <c r="O59" s="110">
        <v>181627.19786782726</v>
      </c>
      <c r="P59" s="111">
        <v>348172.08777557884</v>
      </c>
      <c r="Q59" s="111">
        <v>479700.45396707789</v>
      </c>
      <c r="R59" s="112">
        <v>676205.25371465273</v>
      </c>
      <c r="S59" s="110">
        <v>183220</v>
      </c>
      <c r="T59" s="111">
        <v>342146</v>
      </c>
      <c r="U59" s="111">
        <v>490287</v>
      </c>
      <c r="V59" s="112">
        <v>693432.14487240172</v>
      </c>
      <c r="W59" s="110">
        <v>207121</v>
      </c>
      <c r="X59" s="111">
        <v>400233</v>
      </c>
      <c r="Y59" s="111">
        <v>561405</v>
      </c>
      <c r="Z59" s="112">
        <v>786989</v>
      </c>
      <c r="AA59" s="110">
        <v>207440</v>
      </c>
      <c r="AB59" s="111">
        <v>411206</v>
      </c>
      <c r="AC59" s="111">
        <v>599559</v>
      </c>
      <c r="AD59" s="112">
        <v>864005</v>
      </c>
    </row>
    <row r="60" spans="1:30" ht="18" customHeight="1" x14ac:dyDescent="0.25">
      <c r="A60" s="165"/>
      <c r="B60" s="55" t="s">
        <v>74</v>
      </c>
      <c r="C60" s="56"/>
      <c r="D60" s="57"/>
      <c r="E60" s="57"/>
      <c r="F60" s="58"/>
      <c r="G60" s="56"/>
      <c r="H60" s="57"/>
      <c r="I60" s="57"/>
      <c r="J60" s="58"/>
      <c r="K60" s="56"/>
      <c r="L60" s="57"/>
      <c r="M60" s="57"/>
      <c r="N60" s="58"/>
      <c r="O60" s="56">
        <v>172048.88068335605</v>
      </c>
      <c r="P60" s="57">
        <v>330932.94903746352</v>
      </c>
      <c r="Q60" s="57">
        <v>451917.01932840951</v>
      </c>
      <c r="R60" s="58">
        <v>635952.15718073107</v>
      </c>
      <c r="S60" s="56">
        <v>170118</v>
      </c>
      <c r="T60" s="57">
        <v>314436</v>
      </c>
      <c r="U60" s="57">
        <v>448381</v>
      </c>
      <c r="V60" s="58">
        <v>629559.18536178791</v>
      </c>
      <c r="W60" s="56">
        <v>193344</v>
      </c>
      <c r="X60" s="57">
        <v>373622</v>
      </c>
      <c r="Y60" s="57">
        <v>525790</v>
      </c>
      <c r="Z60" s="58">
        <v>731731</v>
      </c>
      <c r="AA60" s="56">
        <v>196806</v>
      </c>
      <c r="AB60" s="57">
        <v>392753</v>
      </c>
      <c r="AC60" s="57">
        <v>571061</v>
      </c>
      <c r="AD60" s="58">
        <v>825240</v>
      </c>
    </row>
    <row r="61" spans="1:30" ht="18" customHeight="1" x14ac:dyDescent="0.25">
      <c r="A61" s="165"/>
      <c r="B61" s="47" t="s">
        <v>75</v>
      </c>
      <c r="C61" s="110"/>
      <c r="D61" s="111"/>
      <c r="E61" s="111"/>
      <c r="F61" s="112"/>
      <c r="G61" s="110"/>
      <c r="H61" s="111"/>
      <c r="I61" s="111"/>
      <c r="J61" s="112"/>
      <c r="K61" s="110"/>
      <c r="L61" s="111"/>
      <c r="M61" s="111"/>
      <c r="N61" s="112"/>
      <c r="O61" s="110">
        <v>1218892.8265337858</v>
      </c>
      <c r="P61" s="111">
        <v>2777049.9122244213</v>
      </c>
      <c r="Q61" s="111">
        <v>3931782.5460329219</v>
      </c>
      <c r="R61" s="112">
        <v>5646573.2213633582</v>
      </c>
      <c r="S61" s="110">
        <v>1298880</v>
      </c>
      <c r="T61" s="111">
        <v>2342899</v>
      </c>
      <c r="U61" s="111">
        <v>3143207</v>
      </c>
      <c r="V61" s="112">
        <v>4453475.2926390618</v>
      </c>
      <c r="W61" s="110">
        <v>898141</v>
      </c>
      <c r="X61" s="111">
        <v>1640973</v>
      </c>
      <c r="Y61" s="111">
        <v>2376975</v>
      </c>
      <c r="Z61" s="112">
        <v>4161631</v>
      </c>
      <c r="AA61" s="110">
        <v>1233272</v>
      </c>
      <c r="AB61" s="111">
        <v>2794230.27948</v>
      </c>
      <c r="AC61" s="111">
        <v>3641947</v>
      </c>
      <c r="AD61" s="112">
        <v>6000487</v>
      </c>
    </row>
    <row r="62" spans="1:30" ht="18" customHeight="1" x14ac:dyDescent="0.25">
      <c r="A62" s="165"/>
      <c r="B62" s="47" t="s">
        <v>81</v>
      </c>
      <c r="C62" s="53">
        <f>+C51</f>
        <v>3286310</v>
      </c>
      <c r="D62" s="45">
        <f t="shared" ref="D62:N62" si="2">+D51</f>
        <v>6435832.8308234718</v>
      </c>
      <c r="E62" s="45">
        <f t="shared" si="2"/>
        <v>8932450</v>
      </c>
      <c r="F62" s="54">
        <f t="shared" si="2"/>
        <v>13520720.24456815</v>
      </c>
      <c r="G62" s="53">
        <f t="shared" si="2"/>
        <v>3155346</v>
      </c>
      <c r="H62" s="45">
        <f t="shared" si="2"/>
        <v>6308606.2838479588</v>
      </c>
      <c r="I62" s="45">
        <f t="shared" si="2"/>
        <v>8776899</v>
      </c>
      <c r="J62" s="54">
        <f t="shared" si="2"/>
        <v>13274095.129159177</v>
      </c>
      <c r="K62" s="53">
        <f t="shared" si="2"/>
        <v>3383857</v>
      </c>
      <c r="L62" s="45">
        <f t="shared" si="2"/>
        <v>6877102</v>
      </c>
      <c r="M62" s="45">
        <f t="shared" si="2"/>
        <v>9738878.3695800006</v>
      </c>
      <c r="N62" s="54">
        <f t="shared" si="2"/>
        <v>15318192.177103607</v>
      </c>
      <c r="O62" s="53">
        <v>3178771.9160005832</v>
      </c>
      <c r="P62" s="45">
        <v>6684470</v>
      </c>
      <c r="Q62" s="45">
        <v>9605630</v>
      </c>
      <c r="R62" s="54">
        <v>14817011.439197337</v>
      </c>
      <c r="S62" s="53">
        <v>4174039</v>
      </c>
      <c r="T62" s="45">
        <v>7938280</v>
      </c>
      <c r="U62" s="45">
        <v>10896131</v>
      </c>
      <c r="V62" s="54">
        <v>16034391.794106105</v>
      </c>
      <c r="W62" s="53">
        <v>3675733</v>
      </c>
      <c r="X62" s="45">
        <v>6856594</v>
      </c>
      <c r="Y62" s="45">
        <v>9361983</v>
      </c>
      <c r="Z62" s="54">
        <v>14272219</v>
      </c>
      <c r="AA62" s="53">
        <v>3079382</v>
      </c>
      <c r="AB62" s="45">
        <v>6384417.27948</v>
      </c>
      <c r="AC62" s="45">
        <v>8789724</v>
      </c>
      <c r="AD62" s="54">
        <v>13911720</v>
      </c>
    </row>
    <row r="63" spans="1:30" ht="18" customHeight="1" x14ac:dyDescent="0.25">
      <c r="A63" s="165"/>
      <c r="B63" s="140" t="s">
        <v>79</v>
      </c>
      <c r="C63" s="134">
        <v>1087113</v>
      </c>
      <c r="D63" s="135">
        <v>2378303.9637217047</v>
      </c>
      <c r="E63" s="135">
        <v>3351014</v>
      </c>
      <c r="F63" s="136">
        <v>4792332.0055437516</v>
      </c>
      <c r="G63" s="134">
        <v>1303965</v>
      </c>
      <c r="H63" s="135">
        <v>2548943.9828736922</v>
      </c>
      <c r="I63" s="135">
        <v>3439732</v>
      </c>
      <c r="J63" s="136">
        <v>4902560.9999702182</v>
      </c>
      <c r="K63" s="134">
        <v>1238635</v>
      </c>
      <c r="L63" s="135">
        <v>2366646</v>
      </c>
      <c r="M63" s="135">
        <v>3158459.4000000004</v>
      </c>
      <c r="N63" s="136">
        <v>4999253</v>
      </c>
      <c r="O63" s="134">
        <v>1639304.6207597668</v>
      </c>
      <c r="P63" s="135">
        <v>3235949</v>
      </c>
      <c r="Q63" s="135">
        <v>4736517</v>
      </c>
      <c r="R63" s="136">
        <v>7687758.8304744363</v>
      </c>
      <c r="S63" s="134">
        <v>2531462</v>
      </c>
      <c r="T63" s="135">
        <v>4957342</v>
      </c>
      <c r="U63" s="135">
        <v>6812140</v>
      </c>
      <c r="V63" s="136">
        <v>10129194.468760857</v>
      </c>
      <c r="W63" s="134">
        <v>2441215</v>
      </c>
      <c r="X63" s="135">
        <v>4511736</v>
      </c>
      <c r="Y63" s="135">
        <v>5978091</v>
      </c>
      <c r="Z63" s="136">
        <v>8560362</v>
      </c>
      <c r="AA63" s="134">
        <v>1464656</v>
      </c>
      <c r="AB63" s="135">
        <v>2844782</v>
      </c>
      <c r="AC63" s="135">
        <v>4066357</v>
      </c>
      <c r="AD63" s="136">
        <v>6226647</v>
      </c>
    </row>
    <row r="64" spans="1:30" ht="18" customHeight="1" x14ac:dyDescent="0.25">
      <c r="A64" s="165"/>
      <c r="B64" s="55" t="s">
        <v>50</v>
      </c>
      <c r="C64" s="56">
        <v>646286</v>
      </c>
      <c r="D64" s="57">
        <v>1399006.3146113474</v>
      </c>
      <c r="E64" s="57">
        <v>1961201</v>
      </c>
      <c r="F64" s="58">
        <v>2800393.1807721043</v>
      </c>
      <c r="G64" s="56">
        <v>733528</v>
      </c>
      <c r="H64" s="57">
        <v>1459972.5910531671</v>
      </c>
      <c r="I64" s="57">
        <v>1994020</v>
      </c>
      <c r="J64" s="58">
        <v>2947422.0000029039</v>
      </c>
      <c r="K64" s="56">
        <v>799264</v>
      </c>
      <c r="L64" s="57">
        <v>1542918</v>
      </c>
      <c r="M64" s="57">
        <v>2054139.7532800001</v>
      </c>
      <c r="N64" s="58">
        <v>3225127</v>
      </c>
      <c r="O64" s="56"/>
      <c r="P64" s="57"/>
      <c r="Q64" s="57"/>
      <c r="R64" s="58"/>
      <c r="S64" s="56"/>
      <c r="T64" s="57"/>
      <c r="U64" s="57"/>
      <c r="V64" s="58"/>
      <c r="W64" s="56"/>
      <c r="X64" s="57"/>
      <c r="Y64" s="57"/>
      <c r="Z64" s="58"/>
      <c r="AA64" s="56"/>
      <c r="AB64" s="57"/>
      <c r="AC64" s="57"/>
      <c r="AD64" s="58"/>
    </row>
    <row r="65" spans="1:30" ht="18" customHeight="1" thickBot="1" x14ac:dyDescent="0.3">
      <c r="A65" s="166"/>
      <c r="B65" s="141" t="s">
        <v>51</v>
      </c>
      <c r="C65" s="137">
        <v>440827</v>
      </c>
      <c r="D65" s="138">
        <v>979297.64911035751</v>
      </c>
      <c r="E65" s="138">
        <v>1389813</v>
      </c>
      <c r="F65" s="139">
        <v>1991938.8247716478</v>
      </c>
      <c r="G65" s="137">
        <v>570437</v>
      </c>
      <c r="H65" s="138">
        <v>1088971.3918205251</v>
      </c>
      <c r="I65" s="138">
        <v>1445712</v>
      </c>
      <c r="J65" s="139">
        <v>1955138.9999699821</v>
      </c>
      <c r="K65" s="137">
        <v>439371</v>
      </c>
      <c r="L65" s="138">
        <v>823728</v>
      </c>
      <c r="M65" s="138">
        <v>1104319.6467200001</v>
      </c>
      <c r="N65" s="139">
        <v>1774126</v>
      </c>
      <c r="O65" s="137"/>
      <c r="P65" s="138"/>
      <c r="Q65" s="138"/>
      <c r="R65" s="139"/>
      <c r="S65" s="137"/>
      <c r="T65" s="138"/>
      <c r="U65" s="138"/>
      <c r="V65" s="139"/>
      <c r="W65" s="137"/>
      <c r="X65" s="138"/>
      <c r="Y65" s="138"/>
      <c r="Z65" s="139"/>
      <c r="AA65" s="137"/>
      <c r="AB65" s="138"/>
      <c r="AC65" s="138"/>
      <c r="AD65" s="139"/>
    </row>
    <row r="66" spans="1:30" ht="18" customHeight="1" x14ac:dyDescent="0.25">
      <c r="A66" s="173" t="s">
        <v>68</v>
      </c>
      <c r="B66" s="59" t="s">
        <v>10</v>
      </c>
      <c r="C66" s="51">
        <v>1573699</v>
      </c>
      <c r="D66" s="48">
        <v>3063076.8978181453</v>
      </c>
      <c r="E66" s="48">
        <v>4448628.1535499999</v>
      </c>
      <c r="F66" s="49">
        <v>5932332.7620188743</v>
      </c>
      <c r="G66" s="51">
        <v>1575391</v>
      </c>
      <c r="H66" s="48">
        <v>3073700.0528056216</v>
      </c>
      <c r="I66" s="48">
        <v>4488758</v>
      </c>
      <c r="J66" s="49">
        <v>6125651.7362174811</v>
      </c>
      <c r="K66" s="51">
        <v>1622933.93</v>
      </c>
      <c r="L66" s="48">
        <v>3275117</v>
      </c>
      <c r="M66" s="48">
        <v>4928373.7012499999</v>
      </c>
      <c r="N66" s="49">
        <v>6911324.297583716</v>
      </c>
      <c r="O66" s="51">
        <v>1691164.4244305976</v>
      </c>
      <c r="P66" s="48">
        <v>3281889</v>
      </c>
      <c r="Q66" s="48">
        <v>4834873</v>
      </c>
      <c r="R66" s="49">
        <v>6574797.7432086142</v>
      </c>
      <c r="S66" s="51">
        <v>1769987</v>
      </c>
      <c r="T66" s="48">
        <v>3511048</v>
      </c>
      <c r="U66" s="48">
        <v>5022510</v>
      </c>
      <c r="V66" s="49">
        <v>6745629.7922094474</v>
      </c>
      <c r="W66" s="51">
        <v>1698353</v>
      </c>
      <c r="X66" s="48">
        <v>3299676</v>
      </c>
      <c r="Y66" s="48">
        <v>4767539</v>
      </c>
      <c r="Z66" s="49">
        <v>6549815</v>
      </c>
      <c r="AA66" s="51">
        <v>1838111</v>
      </c>
      <c r="AB66" s="48">
        <v>3523307.72052</v>
      </c>
      <c r="AC66" s="48">
        <v>5100530</v>
      </c>
      <c r="AD66" s="49">
        <v>7355591</v>
      </c>
    </row>
    <row r="67" spans="1:30" ht="18" customHeight="1" x14ac:dyDescent="0.25">
      <c r="A67" s="174"/>
      <c r="B67" s="47" t="s">
        <v>11</v>
      </c>
      <c r="C67" s="52">
        <v>101576</v>
      </c>
      <c r="D67" s="46">
        <v>300321.70671283541</v>
      </c>
      <c r="E67" s="46">
        <v>484438</v>
      </c>
      <c r="F67" s="50">
        <v>697474.31895919819</v>
      </c>
      <c r="G67" s="52">
        <v>229901</v>
      </c>
      <c r="H67" s="46">
        <v>485616.26772416924</v>
      </c>
      <c r="I67" s="46">
        <v>699626</v>
      </c>
      <c r="J67" s="50">
        <v>1030302.8681322355</v>
      </c>
      <c r="K67" s="52">
        <v>265939.64</v>
      </c>
      <c r="L67" s="46">
        <v>528628</v>
      </c>
      <c r="M67" s="46">
        <v>705655.55962999992</v>
      </c>
      <c r="N67" s="50">
        <v>986165.75629775261</v>
      </c>
      <c r="O67" s="52">
        <v>303428.63274986681</v>
      </c>
      <c r="P67" s="46">
        <v>560542</v>
      </c>
      <c r="Q67" s="46">
        <v>796455</v>
      </c>
      <c r="R67" s="50">
        <v>1139806.333535878</v>
      </c>
      <c r="S67" s="52">
        <v>356646</v>
      </c>
      <c r="T67" s="46">
        <v>786838</v>
      </c>
      <c r="U67" s="46">
        <v>1242990</v>
      </c>
      <c r="V67" s="50">
        <v>1792516.0709815116</v>
      </c>
      <c r="W67" s="52">
        <v>497446</v>
      </c>
      <c r="X67" s="46">
        <v>943397</v>
      </c>
      <c r="Y67" s="46">
        <v>1304982</v>
      </c>
      <c r="Z67" s="50">
        <v>1669934</v>
      </c>
      <c r="AA67" s="52">
        <v>344693</v>
      </c>
      <c r="AB67" s="46">
        <v>660075</v>
      </c>
      <c r="AC67" s="46">
        <v>945642</v>
      </c>
      <c r="AD67" s="50">
        <v>1320313</v>
      </c>
    </row>
    <row r="68" spans="1:30" ht="18" customHeight="1" x14ac:dyDescent="0.25">
      <c r="A68" s="174"/>
      <c r="B68" s="47" t="s">
        <v>12</v>
      </c>
      <c r="C68" s="52">
        <v>788</v>
      </c>
      <c r="D68" s="46">
        <v>3156</v>
      </c>
      <c r="E68" s="46">
        <v>3643</v>
      </c>
      <c r="F68" s="50">
        <v>4663.1266032086514</v>
      </c>
      <c r="G68" s="52">
        <v>1449</v>
      </c>
      <c r="H68" s="46">
        <v>2601</v>
      </c>
      <c r="I68" s="46">
        <v>3053</v>
      </c>
      <c r="J68" s="50">
        <v>4220.3085979633997</v>
      </c>
      <c r="K68" s="52">
        <v>1190.77</v>
      </c>
      <c r="L68" s="46">
        <v>2959</v>
      </c>
      <c r="M68" s="46">
        <v>4770.4811900000004</v>
      </c>
      <c r="N68" s="50">
        <v>5911.07088210029</v>
      </c>
      <c r="O68" s="52">
        <v>2275.7855163863942</v>
      </c>
      <c r="P68" s="46">
        <v>3779</v>
      </c>
      <c r="Q68" s="46">
        <v>5553</v>
      </c>
      <c r="R68" s="50">
        <v>8966.4167411739618</v>
      </c>
      <c r="S68" s="52">
        <v>3085</v>
      </c>
      <c r="T68" s="46">
        <v>6507</v>
      </c>
      <c r="U68" s="46">
        <v>10196</v>
      </c>
      <c r="V68" s="50">
        <v>17298.445242369839</v>
      </c>
      <c r="W68" s="52">
        <v>5203</v>
      </c>
      <c r="X68" s="46">
        <v>12284</v>
      </c>
      <c r="Y68" s="46">
        <v>16827</v>
      </c>
      <c r="Z68" s="50">
        <v>22681</v>
      </c>
      <c r="AA68" s="52">
        <v>6212</v>
      </c>
      <c r="AB68" s="46">
        <v>16393</v>
      </c>
      <c r="AC68" s="46">
        <v>27837</v>
      </c>
      <c r="AD68" s="50">
        <v>35301</v>
      </c>
    </row>
    <row r="69" spans="1:30" ht="18" customHeight="1" x14ac:dyDescent="0.25">
      <c r="A69" s="174"/>
      <c r="B69" s="47" t="s">
        <v>13</v>
      </c>
      <c r="C69" s="52">
        <v>376287</v>
      </c>
      <c r="D69" s="46">
        <v>552180.44077183201</v>
      </c>
      <c r="E69" s="46">
        <v>628617</v>
      </c>
      <c r="F69" s="50">
        <v>1050009.5661138087</v>
      </c>
      <c r="G69" s="52">
        <v>396784</v>
      </c>
      <c r="H69" s="46">
        <v>1490731.2889686802</v>
      </c>
      <c r="I69" s="46">
        <v>1632275</v>
      </c>
      <c r="J69" s="50">
        <v>1850638.068116205</v>
      </c>
      <c r="K69" s="52">
        <v>344535</v>
      </c>
      <c r="L69" s="46">
        <v>509316</v>
      </c>
      <c r="M69" s="46">
        <v>608286.16700000002</v>
      </c>
      <c r="N69" s="50">
        <v>731830.72039818193</v>
      </c>
      <c r="O69" s="52">
        <v>309042.77622942859</v>
      </c>
      <c r="P69" s="46">
        <v>361218</v>
      </c>
      <c r="Q69" s="46">
        <v>435634</v>
      </c>
      <c r="R69" s="50">
        <v>518604</v>
      </c>
      <c r="S69" s="52">
        <v>117559</v>
      </c>
      <c r="T69" s="46">
        <v>214382</v>
      </c>
      <c r="U69" s="46">
        <v>309800</v>
      </c>
      <c r="V69" s="50">
        <v>424499.98782934697</v>
      </c>
      <c r="W69" s="52">
        <v>96724</v>
      </c>
      <c r="X69" s="46">
        <v>262148</v>
      </c>
      <c r="Y69" s="46">
        <v>333233</v>
      </c>
      <c r="Z69" s="50">
        <v>602803</v>
      </c>
      <c r="AA69" s="52">
        <v>244233</v>
      </c>
      <c r="AB69" s="46">
        <v>330199</v>
      </c>
      <c r="AC69" s="46">
        <v>371430</v>
      </c>
      <c r="AD69" s="50">
        <v>527919</v>
      </c>
    </row>
    <row r="70" spans="1:30" ht="18" customHeight="1" x14ac:dyDescent="0.25">
      <c r="A70" s="174"/>
      <c r="B70" s="47" t="s">
        <v>14</v>
      </c>
      <c r="C70" s="52">
        <v>204211</v>
      </c>
      <c r="D70" s="46">
        <v>389550.70226800907</v>
      </c>
      <c r="E70" s="46">
        <v>623507</v>
      </c>
      <c r="F70" s="50">
        <v>773476.39236732107</v>
      </c>
      <c r="G70" s="52">
        <v>275700</v>
      </c>
      <c r="H70" s="46">
        <v>427253.99979874777</v>
      </c>
      <c r="I70" s="46">
        <v>665523</v>
      </c>
      <c r="J70" s="50">
        <v>822731.08052442432</v>
      </c>
      <c r="K70" s="52">
        <v>218311.66</v>
      </c>
      <c r="L70" s="46">
        <v>1033526</v>
      </c>
      <c r="M70" s="46">
        <v>1227314.0575599999</v>
      </c>
      <c r="N70" s="50">
        <v>1419097.9296886695</v>
      </c>
      <c r="O70" s="52">
        <v>227180.21334745493</v>
      </c>
      <c r="P70" s="46">
        <v>1916757</v>
      </c>
      <c r="Q70" s="46">
        <v>2208446</v>
      </c>
      <c r="R70" s="50">
        <v>2494057.6372543746</v>
      </c>
      <c r="S70" s="52">
        <v>232127</v>
      </c>
      <c r="T70" s="46">
        <v>434865</v>
      </c>
      <c r="U70" s="46">
        <v>644514</v>
      </c>
      <c r="V70" s="50">
        <v>870093.74897431559</v>
      </c>
      <c r="W70" s="52">
        <v>246199</v>
      </c>
      <c r="X70" s="46">
        <v>464854</v>
      </c>
      <c r="Y70" s="46">
        <v>1344893</v>
      </c>
      <c r="Z70" s="50">
        <v>1608370</v>
      </c>
      <c r="AA70" s="52">
        <v>774712</v>
      </c>
      <c r="AB70" s="46">
        <v>1042481</v>
      </c>
      <c r="AC70" s="46">
        <v>1427199</v>
      </c>
      <c r="AD70" s="50">
        <v>2014503</v>
      </c>
    </row>
    <row r="71" spans="1:30" ht="18" customHeight="1" x14ac:dyDescent="0.25">
      <c r="A71" s="174"/>
      <c r="B71" s="47" t="s">
        <v>80</v>
      </c>
      <c r="C71" s="53">
        <v>2256561</v>
      </c>
      <c r="D71" s="45">
        <v>4308285.747570822</v>
      </c>
      <c r="E71" s="45">
        <v>6188833.1535499999</v>
      </c>
      <c r="F71" s="54">
        <v>8457765.1821548697</v>
      </c>
      <c r="G71" s="53">
        <v>2479225</v>
      </c>
      <c r="H71" s="45">
        <v>5479902.6092972187</v>
      </c>
      <c r="I71" s="45">
        <v>7489235</v>
      </c>
      <c r="J71" s="54">
        <v>9833359.7925998047</v>
      </c>
      <c r="K71" s="53">
        <v>2452911</v>
      </c>
      <c r="L71" s="45">
        <v>5349546</v>
      </c>
      <c r="M71" s="45">
        <v>7474399.9666299997</v>
      </c>
      <c r="N71" s="54">
        <v>10049178.183916437</v>
      </c>
      <c r="O71" s="53">
        <v>2533091.8322737343</v>
      </c>
      <c r="P71" s="45">
        <v>6124185</v>
      </c>
      <c r="Q71" s="45">
        <v>8280961</v>
      </c>
      <c r="R71" s="54">
        <v>10736043.422219489</v>
      </c>
      <c r="S71" s="53">
        <v>2479404</v>
      </c>
      <c r="T71" s="45">
        <v>4953640</v>
      </c>
      <c r="U71" s="45">
        <v>7230010</v>
      </c>
      <c r="V71" s="54">
        <v>9849731.9066516105</v>
      </c>
      <c r="W71" s="53">
        <v>2543925</v>
      </c>
      <c r="X71" s="45">
        <v>4982359</v>
      </c>
      <c r="Y71" s="45">
        <v>7767474</v>
      </c>
      <c r="Z71" s="54">
        <v>10453603</v>
      </c>
      <c r="AA71" s="53">
        <v>3207961</v>
      </c>
      <c r="AB71" s="45">
        <v>5572455.72052</v>
      </c>
      <c r="AC71" s="45">
        <v>7872638</v>
      </c>
      <c r="AD71" s="54">
        <v>11253627</v>
      </c>
    </row>
    <row r="72" spans="1:30" ht="18" customHeight="1" x14ac:dyDescent="0.25">
      <c r="A72" s="165"/>
      <c r="B72" s="113" t="s">
        <v>78</v>
      </c>
      <c r="C72" s="110"/>
      <c r="D72" s="111"/>
      <c r="E72" s="111"/>
      <c r="F72" s="112"/>
      <c r="G72" s="110"/>
      <c r="H72" s="111"/>
      <c r="I72" s="111"/>
      <c r="J72" s="112"/>
      <c r="K72" s="110"/>
      <c r="L72" s="111"/>
      <c r="M72" s="111"/>
      <c r="N72" s="112"/>
      <c r="O72" s="110">
        <v>619647.56428596377</v>
      </c>
      <c r="P72" s="111">
        <v>1153931</v>
      </c>
      <c r="Q72" s="111">
        <v>1625115</v>
      </c>
      <c r="R72" s="112">
        <v>2268870.0617016461</v>
      </c>
      <c r="S72" s="110">
        <v>727320</v>
      </c>
      <c r="T72" s="111">
        <v>1443539</v>
      </c>
      <c r="U72" s="111">
        <v>2200512</v>
      </c>
      <c r="V72" s="112">
        <v>3207803.1977258013</v>
      </c>
      <c r="W72" s="110">
        <v>906787</v>
      </c>
      <c r="X72" s="111">
        <v>1752126</v>
      </c>
      <c r="Y72" s="111">
        <v>2433115</v>
      </c>
      <c r="Z72" s="112">
        <v>3105504</v>
      </c>
      <c r="AA72" s="110">
        <v>625170</v>
      </c>
      <c r="AB72" s="111">
        <v>1204524</v>
      </c>
      <c r="AC72" s="111">
        <v>1721407</v>
      </c>
      <c r="AD72" s="112">
        <v>2203781</v>
      </c>
    </row>
    <row r="73" spans="1:30" ht="18" customHeight="1" x14ac:dyDescent="0.25">
      <c r="A73" s="165"/>
      <c r="B73" s="55" t="s">
        <v>76</v>
      </c>
      <c r="C73" s="56"/>
      <c r="D73" s="57"/>
      <c r="E73" s="57"/>
      <c r="F73" s="58"/>
      <c r="G73" s="56"/>
      <c r="H73" s="57"/>
      <c r="I73" s="57"/>
      <c r="J73" s="58"/>
      <c r="K73" s="56"/>
      <c r="L73" s="57"/>
      <c r="M73" s="57"/>
      <c r="N73" s="58"/>
      <c r="O73" s="56">
        <v>361168.47576467949</v>
      </c>
      <c r="P73" s="57">
        <v>681997</v>
      </c>
      <c r="Q73" s="57">
        <v>964063</v>
      </c>
      <c r="R73" s="58">
        <v>1339156.0490080849</v>
      </c>
      <c r="S73" s="56">
        <v>418673</v>
      </c>
      <c r="T73" s="57">
        <v>825048</v>
      </c>
      <c r="U73" s="57">
        <v>1204558</v>
      </c>
      <c r="V73" s="58">
        <v>1764443.6049630542</v>
      </c>
      <c r="W73" s="56">
        <v>496263</v>
      </c>
      <c r="X73" s="57">
        <v>979019</v>
      </c>
      <c r="Y73" s="57">
        <v>1372385</v>
      </c>
      <c r="Z73" s="58">
        <v>1773394</v>
      </c>
      <c r="AA73" s="56">
        <v>369219</v>
      </c>
      <c r="AB73" s="57">
        <v>711973</v>
      </c>
      <c r="AC73" s="57">
        <v>1014894</v>
      </c>
      <c r="AD73" s="58">
        <v>1301184</v>
      </c>
    </row>
    <row r="74" spans="1:30" ht="18" customHeight="1" x14ac:dyDescent="0.25">
      <c r="A74" s="165"/>
      <c r="B74" s="55" t="s">
        <v>77</v>
      </c>
      <c r="C74" s="56"/>
      <c r="D74" s="57"/>
      <c r="E74" s="57"/>
      <c r="F74" s="58"/>
      <c r="G74" s="56"/>
      <c r="H74" s="57"/>
      <c r="I74" s="57"/>
      <c r="J74" s="58"/>
      <c r="K74" s="56"/>
      <c r="L74" s="57"/>
      <c r="M74" s="57"/>
      <c r="N74" s="58"/>
      <c r="O74" s="56">
        <v>258479.08852128434</v>
      </c>
      <c r="P74" s="57">
        <v>471934</v>
      </c>
      <c r="Q74" s="57">
        <v>661052</v>
      </c>
      <c r="R74" s="58">
        <v>929714.012690134</v>
      </c>
      <c r="S74" s="56">
        <v>308647</v>
      </c>
      <c r="T74" s="57">
        <v>618491</v>
      </c>
      <c r="U74" s="57">
        <v>995954</v>
      </c>
      <c r="V74" s="58">
        <v>1443106.2310650761</v>
      </c>
      <c r="W74" s="56">
        <v>410524</v>
      </c>
      <c r="X74" s="57">
        <v>773107</v>
      </c>
      <c r="Y74" s="57">
        <v>1060730</v>
      </c>
      <c r="Z74" s="58">
        <v>1332110</v>
      </c>
      <c r="AA74" s="56">
        <v>255951</v>
      </c>
      <c r="AB74" s="57">
        <v>492551</v>
      </c>
      <c r="AC74" s="57">
        <v>706513</v>
      </c>
      <c r="AD74" s="58">
        <v>902597</v>
      </c>
    </row>
    <row r="75" spans="1:30" ht="18" customHeight="1" x14ac:dyDescent="0.25">
      <c r="A75" s="165"/>
      <c r="B75" s="47" t="s">
        <v>69</v>
      </c>
      <c r="C75" s="110"/>
      <c r="D75" s="111"/>
      <c r="E75" s="111"/>
      <c r="F75" s="112"/>
      <c r="G75" s="110"/>
      <c r="H75" s="111"/>
      <c r="I75" s="111"/>
      <c r="J75" s="112"/>
      <c r="K75" s="110"/>
      <c r="L75" s="111"/>
      <c r="M75" s="111"/>
      <c r="N75" s="112"/>
      <c r="O75" s="110">
        <v>5.0550544566556956</v>
      </c>
      <c r="P75" s="111">
        <v>19</v>
      </c>
      <c r="Q75" s="111">
        <v>25</v>
      </c>
      <c r="R75" s="112">
        <v>41.97611649253399</v>
      </c>
      <c r="S75" s="110">
        <v>1</v>
      </c>
      <c r="T75" s="111">
        <v>12</v>
      </c>
      <c r="U75" s="111">
        <v>15</v>
      </c>
      <c r="V75" s="112">
        <v>71.08408927706428</v>
      </c>
      <c r="W75" s="110">
        <v>2</v>
      </c>
      <c r="X75" s="111">
        <v>34</v>
      </c>
      <c r="Y75" s="111">
        <v>63</v>
      </c>
      <c r="Z75" s="112">
        <v>80</v>
      </c>
      <c r="AA75" s="110">
        <v>41</v>
      </c>
      <c r="AB75" s="111">
        <v>57</v>
      </c>
      <c r="AC75" s="111">
        <v>99</v>
      </c>
      <c r="AD75" s="112">
        <v>109</v>
      </c>
    </row>
    <row r="76" spans="1:30" ht="18" customHeight="1" x14ac:dyDescent="0.25">
      <c r="A76" s="165"/>
      <c r="B76" s="114" t="s">
        <v>70</v>
      </c>
      <c r="C76" s="56"/>
      <c r="D76" s="57"/>
      <c r="E76" s="57"/>
      <c r="F76" s="58"/>
      <c r="G76" s="56"/>
      <c r="H76" s="57"/>
      <c r="I76" s="57"/>
      <c r="J76" s="58"/>
      <c r="K76" s="56"/>
      <c r="L76" s="57"/>
      <c r="M76" s="57"/>
      <c r="N76" s="58"/>
      <c r="O76" s="56">
        <v>0</v>
      </c>
      <c r="P76" s="57">
        <v>10</v>
      </c>
      <c r="Q76" s="57">
        <v>12</v>
      </c>
      <c r="R76" s="58">
        <v>26.984646316628996</v>
      </c>
      <c r="S76" s="56">
        <v>0</v>
      </c>
      <c r="T76" s="57">
        <v>0</v>
      </c>
      <c r="U76" s="57">
        <v>2</v>
      </c>
      <c r="V76" s="58">
        <v>57.199731827566779</v>
      </c>
      <c r="W76" s="56">
        <v>0</v>
      </c>
      <c r="X76" s="57">
        <v>30</v>
      </c>
      <c r="Y76" s="57">
        <v>57</v>
      </c>
      <c r="Z76" s="58">
        <v>72</v>
      </c>
      <c r="AA76" s="56">
        <v>40</v>
      </c>
      <c r="AB76" s="57">
        <v>55</v>
      </c>
      <c r="AC76" s="57">
        <v>97</v>
      </c>
      <c r="AD76" s="58">
        <v>107</v>
      </c>
    </row>
    <row r="77" spans="1:30" ht="18" customHeight="1" x14ac:dyDescent="0.25">
      <c r="A77" s="165"/>
      <c r="B77" s="47" t="s">
        <v>71</v>
      </c>
      <c r="C77" s="110"/>
      <c r="D77" s="111"/>
      <c r="E77" s="111"/>
      <c r="F77" s="112"/>
      <c r="G77" s="110"/>
      <c r="H77" s="111"/>
      <c r="I77" s="111"/>
      <c r="J77" s="112"/>
      <c r="K77" s="110"/>
      <c r="L77" s="111"/>
      <c r="M77" s="111"/>
      <c r="N77" s="112"/>
      <c r="O77" s="110">
        <v>755044.1648748127</v>
      </c>
      <c r="P77" s="111">
        <v>2824900</v>
      </c>
      <c r="Q77" s="111">
        <v>3571911</v>
      </c>
      <c r="R77" s="112">
        <v>4392244.9071158282</v>
      </c>
      <c r="S77" s="110">
        <v>771580</v>
      </c>
      <c r="T77" s="111">
        <v>1640722</v>
      </c>
      <c r="U77" s="111">
        <v>2383235</v>
      </c>
      <c r="V77" s="112">
        <v>3262760.7671955051</v>
      </c>
      <c r="W77" s="110">
        <v>721911</v>
      </c>
      <c r="X77" s="111">
        <v>1600832</v>
      </c>
      <c r="Y77" s="111">
        <v>2318352</v>
      </c>
      <c r="Z77" s="112">
        <v>3975715</v>
      </c>
      <c r="AA77" s="110">
        <v>1429361</v>
      </c>
      <c r="AB77" s="111">
        <v>2240038</v>
      </c>
      <c r="AC77" s="111">
        <v>3095569</v>
      </c>
      <c r="AD77" s="112">
        <v>4767242</v>
      </c>
    </row>
    <row r="78" spans="1:30" ht="18" customHeight="1" x14ac:dyDescent="0.25">
      <c r="A78" s="165"/>
      <c r="B78" s="114" t="s">
        <v>72</v>
      </c>
      <c r="C78" s="56"/>
      <c r="D78" s="57"/>
      <c r="E78" s="57"/>
      <c r="F78" s="58"/>
      <c r="G78" s="56"/>
      <c r="H78" s="57"/>
      <c r="I78" s="57"/>
      <c r="J78" s="58"/>
      <c r="K78" s="56"/>
      <c r="L78" s="57"/>
      <c r="M78" s="57"/>
      <c r="N78" s="58"/>
      <c r="O78" s="56">
        <v>245318.75974882691</v>
      </c>
      <c r="P78" s="57">
        <v>392554</v>
      </c>
      <c r="Q78" s="57">
        <v>571773</v>
      </c>
      <c r="R78" s="58">
        <v>839820.16039150767</v>
      </c>
      <c r="S78" s="56">
        <v>254655</v>
      </c>
      <c r="T78" s="57">
        <v>619979</v>
      </c>
      <c r="U78" s="57">
        <v>904046</v>
      </c>
      <c r="V78" s="58">
        <v>1209586.1080446907</v>
      </c>
      <c r="W78" s="56">
        <v>87084</v>
      </c>
      <c r="X78" s="57">
        <v>540378</v>
      </c>
      <c r="Y78" s="57">
        <v>785229</v>
      </c>
      <c r="Z78" s="58">
        <v>1104918</v>
      </c>
      <c r="AA78" s="56">
        <v>303855</v>
      </c>
      <c r="AB78" s="57">
        <v>569916</v>
      </c>
      <c r="AC78" s="57">
        <v>819282</v>
      </c>
      <c r="AD78" s="58">
        <v>1552736</v>
      </c>
    </row>
    <row r="79" spans="1:30" ht="18" customHeight="1" x14ac:dyDescent="0.25">
      <c r="A79" s="165"/>
      <c r="B79" s="47" t="s">
        <v>73</v>
      </c>
      <c r="C79" s="110"/>
      <c r="D79" s="111"/>
      <c r="E79" s="111"/>
      <c r="F79" s="112"/>
      <c r="G79" s="110"/>
      <c r="H79" s="111"/>
      <c r="I79" s="111"/>
      <c r="J79" s="112"/>
      <c r="K79" s="110"/>
      <c r="L79" s="111"/>
      <c r="M79" s="111"/>
      <c r="N79" s="112"/>
      <c r="O79" s="110">
        <v>71557.916520616112</v>
      </c>
      <c r="P79" s="111">
        <v>121772.83447693649</v>
      </c>
      <c r="Q79" s="111">
        <v>178391.85513971662</v>
      </c>
      <c r="R79" s="112">
        <v>244904.65450457938</v>
      </c>
      <c r="S79" s="110">
        <v>77056</v>
      </c>
      <c r="T79" s="111">
        <v>144335</v>
      </c>
      <c r="U79" s="111">
        <v>210709</v>
      </c>
      <c r="V79" s="112">
        <v>286117.11443708127</v>
      </c>
      <c r="W79" s="110">
        <v>86789</v>
      </c>
      <c r="X79" s="111">
        <v>165816</v>
      </c>
      <c r="Y79" s="111">
        <v>265363</v>
      </c>
      <c r="Z79" s="112">
        <v>368023</v>
      </c>
      <c r="AA79" s="110">
        <v>96416</v>
      </c>
      <c r="AB79" s="111">
        <v>201740</v>
      </c>
      <c r="AC79" s="111">
        <v>292039</v>
      </c>
      <c r="AD79" s="112">
        <v>429671</v>
      </c>
    </row>
    <row r="80" spans="1:30" ht="18" customHeight="1" x14ac:dyDescent="0.25">
      <c r="A80" s="165"/>
      <c r="B80" s="55" t="s">
        <v>74</v>
      </c>
      <c r="C80" s="56"/>
      <c r="D80" s="57"/>
      <c r="E80" s="57"/>
      <c r="F80" s="58"/>
      <c r="G80" s="56"/>
      <c r="H80" s="57"/>
      <c r="I80" s="57"/>
      <c r="J80" s="58"/>
      <c r="K80" s="56"/>
      <c r="L80" s="57"/>
      <c r="M80" s="57"/>
      <c r="N80" s="58"/>
      <c r="O80" s="56">
        <v>70474.112845109135</v>
      </c>
      <c r="P80" s="57">
        <v>120505.78240447292</v>
      </c>
      <c r="Q80" s="57">
        <v>172137.67808754533</v>
      </c>
      <c r="R80" s="58">
        <v>237650.78192115418</v>
      </c>
      <c r="S80" s="56">
        <v>74314</v>
      </c>
      <c r="T80" s="57">
        <v>139123</v>
      </c>
      <c r="U80" s="57">
        <v>204193</v>
      </c>
      <c r="V80" s="58">
        <v>274794.19693452358</v>
      </c>
      <c r="W80" s="56">
        <v>84091</v>
      </c>
      <c r="X80" s="57">
        <v>160160</v>
      </c>
      <c r="Y80" s="57">
        <v>239488</v>
      </c>
      <c r="Z80" s="58">
        <v>336488</v>
      </c>
      <c r="AA80" s="56">
        <v>91940</v>
      </c>
      <c r="AB80" s="57">
        <v>193505</v>
      </c>
      <c r="AC80" s="57">
        <v>274290</v>
      </c>
      <c r="AD80" s="58">
        <v>407189</v>
      </c>
    </row>
    <row r="81" spans="1:30" ht="18" customHeight="1" x14ac:dyDescent="0.25">
      <c r="A81" s="165"/>
      <c r="B81" s="47" t="s">
        <v>75</v>
      </c>
      <c r="C81" s="110"/>
      <c r="D81" s="111"/>
      <c r="E81" s="111"/>
      <c r="F81" s="112"/>
      <c r="G81" s="110"/>
      <c r="H81" s="111"/>
      <c r="I81" s="111"/>
      <c r="J81" s="112"/>
      <c r="K81" s="110"/>
      <c r="L81" s="111"/>
      <c r="M81" s="111"/>
      <c r="N81" s="112"/>
      <c r="O81" s="110">
        <v>1259718.9829446184</v>
      </c>
      <c r="P81" s="111">
        <v>2023562.1655230634</v>
      </c>
      <c r="Q81" s="111">
        <v>2905518.1448602835</v>
      </c>
      <c r="R81" s="112">
        <v>3829981.822772231</v>
      </c>
      <c r="S81" s="110">
        <v>903446</v>
      </c>
      <c r="T81" s="111">
        <v>1725032</v>
      </c>
      <c r="U81" s="111">
        <v>2435539</v>
      </c>
      <c r="V81" s="112">
        <v>3092979.7432039459</v>
      </c>
      <c r="W81" s="110">
        <v>828436</v>
      </c>
      <c r="X81" s="111">
        <v>1463551</v>
      </c>
      <c r="Y81" s="111">
        <v>2750581</v>
      </c>
      <c r="Z81" s="112">
        <v>3004281</v>
      </c>
      <c r="AA81" s="110">
        <v>1056973</v>
      </c>
      <c r="AB81" s="111">
        <v>1926096.72052</v>
      </c>
      <c r="AC81" s="111">
        <v>2763524</v>
      </c>
      <c r="AD81" s="112">
        <v>3852824</v>
      </c>
    </row>
    <row r="82" spans="1:30" ht="18" customHeight="1" x14ac:dyDescent="0.25">
      <c r="A82" s="165"/>
      <c r="B82" s="47" t="s">
        <v>81</v>
      </c>
      <c r="C82" s="53">
        <f>+C71</f>
        <v>2256561</v>
      </c>
      <c r="D82" s="45">
        <f t="shared" ref="D82:N82" si="3">+D71</f>
        <v>4308285.747570822</v>
      </c>
      <c r="E82" s="45">
        <f t="shared" si="3"/>
        <v>6188833.1535499999</v>
      </c>
      <c r="F82" s="54">
        <f t="shared" si="3"/>
        <v>8457765.1821548697</v>
      </c>
      <c r="G82" s="53">
        <f t="shared" si="3"/>
        <v>2479225</v>
      </c>
      <c r="H82" s="45">
        <f t="shared" si="3"/>
        <v>5479902.6092972187</v>
      </c>
      <c r="I82" s="45">
        <f t="shared" si="3"/>
        <v>7489235</v>
      </c>
      <c r="J82" s="54">
        <f t="shared" si="3"/>
        <v>9833359.7925998047</v>
      </c>
      <c r="K82" s="53">
        <f t="shared" si="3"/>
        <v>2452911</v>
      </c>
      <c r="L82" s="45">
        <f t="shared" si="3"/>
        <v>5349546</v>
      </c>
      <c r="M82" s="45">
        <f t="shared" si="3"/>
        <v>7474399.9666299997</v>
      </c>
      <c r="N82" s="54">
        <f t="shared" si="3"/>
        <v>10049178.183916437</v>
      </c>
      <c r="O82" s="53">
        <v>2705973.6836804678</v>
      </c>
      <c r="P82" s="45">
        <v>6124185</v>
      </c>
      <c r="Q82" s="45">
        <v>8280961</v>
      </c>
      <c r="R82" s="54">
        <v>10736043.422219489</v>
      </c>
      <c r="S82" s="53">
        <v>2479403</v>
      </c>
      <c r="T82" s="45">
        <v>4953640</v>
      </c>
      <c r="U82" s="45">
        <v>7230010</v>
      </c>
      <c r="V82" s="54">
        <v>9849731.9066516105</v>
      </c>
      <c r="W82" s="53">
        <v>2543925</v>
      </c>
      <c r="X82" s="45">
        <v>4982359</v>
      </c>
      <c r="Y82" s="45">
        <v>7767474</v>
      </c>
      <c r="Z82" s="54">
        <v>10453603</v>
      </c>
      <c r="AA82" s="53">
        <v>3207961</v>
      </c>
      <c r="AB82" s="45">
        <v>5572455.72052</v>
      </c>
      <c r="AC82" s="45">
        <v>7872638</v>
      </c>
      <c r="AD82" s="54">
        <v>11253627</v>
      </c>
    </row>
    <row r="83" spans="1:30" ht="18" customHeight="1" x14ac:dyDescent="0.25">
      <c r="A83" s="165"/>
      <c r="B83" s="140" t="s">
        <v>79</v>
      </c>
      <c r="C83" s="134">
        <v>430401</v>
      </c>
      <c r="D83" s="135">
        <v>989006.9692659768</v>
      </c>
      <c r="E83" s="135">
        <v>1501106</v>
      </c>
      <c r="F83" s="136">
        <v>2148274.6821844382</v>
      </c>
      <c r="G83" s="134">
        <v>696490</v>
      </c>
      <c r="H83" s="135">
        <v>1423683.5496207639</v>
      </c>
      <c r="I83" s="135">
        <v>2029886</v>
      </c>
      <c r="J83" s="136">
        <v>2905815.9999823482</v>
      </c>
      <c r="K83" s="134">
        <v>751390.97</v>
      </c>
      <c r="L83" s="135">
        <v>1528660</v>
      </c>
      <c r="M83" s="135">
        <v>2055801.2383099999</v>
      </c>
      <c r="N83" s="136">
        <v>2839954</v>
      </c>
      <c r="O83" s="134">
        <v>864966.32403479074</v>
      </c>
      <c r="P83" s="135">
        <v>1546495</v>
      </c>
      <c r="Q83" s="135">
        <v>2196900</v>
      </c>
      <c r="R83" s="136">
        <v>3108717.2067314889</v>
      </c>
      <c r="S83" s="134">
        <v>981975</v>
      </c>
      <c r="T83" s="135">
        <v>2063518</v>
      </c>
      <c r="U83" s="135">
        <v>3104560</v>
      </c>
      <c r="V83" s="136">
        <v>4443056.5326507688</v>
      </c>
      <c r="W83" s="134">
        <v>993871</v>
      </c>
      <c r="X83" s="135">
        <v>2292534</v>
      </c>
      <c r="Y83" s="135">
        <v>3218401</v>
      </c>
      <c r="Z83" s="136">
        <v>4210494</v>
      </c>
      <c r="AA83" s="134">
        <v>929065</v>
      </c>
      <c r="AB83" s="135">
        <v>1774495</v>
      </c>
      <c r="AC83" s="135">
        <v>2540786</v>
      </c>
      <c r="AD83" s="136">
        <v>3756624</v>
      </c>
    </row>
    <row r="84" spans="1:30" ht="18" customHeight="1" x14ac:dyDescent="0.25">
      <c r="A84" s="165"/>
      <c r="B84" s="55" t="s">
        <v>50</v>
      </c>
      <c r="C84" s="56">
        <v>332644</v>
      </c>
      <c r="D84" s="57">
        <v>696334.26716351719</v>
      </c>
      <c r="E84" s="57">
        <v>1035547</v>
      </c>
      <c r="F84" s="58">
        <v>1468516.4019341774</v>
      </c>
      <c r="G84" s="56">
        <v>473654</v>
      </c>
      <c r="H84" s="57">
        <v>949457.26692318649</v>
      </c>
      <c r="I84" s="57">
        <v>1345011</v>
      </c>
      <c r="J84" s="58">
        <v>1899085.000001871</v>
      </c>
      <c r="K84" s="56">
        <v>497109.32</v>
      </c>
      <c r="L84" s="57">
        <v>1016719</v>
      </c>
      <c r="M84" s="57">
        <v>1372721.79336</v>
      </c>
      <c r="N84" s="58">
        <v>1881158</v>
      </c>
      <c r="O84" s="56"/>
      <c r="P84" s="57"/>
      <c r="Q84" s="57"/>
      <c r="R84" s="58"/>
      <c r="S84" s="56"/>
      <c r="T84" s="57"/>
      <c r="U84" s="57"/>
      <c r="V84" s="58"/>
      <c r="W84" s="56"/>
      <c r="X84" s="57"/>
      <c r="Y84" s="57"/>
      <c r="Z84" s="58"/>
      <c r="AA84" s="56"/>
      <c r="AB84" s="57"/>
      <c r="AC84" s="57"/>
      <c r="AD84" s="58"/>
    </row>
    <row r="85" spans="1:30" ht="18" customHeight="1" thickBot="1" x14ac:dyDescent="0.3">
      <c r="A85" s="166"/>
      <c r="B85" s="141" t="s">
        <v>51</v>
      </c>
      <c r="C85" s="137">
        <v>97757</v>
      </c>
      <c r="D85" s="138">
        <v>292672.70210245962</v>
      </c>
      <c r="E85" s="138">
        <v>465559</v>
      </c>
      <c r="F85" s="139">
        <v>679758.28025026096</v>
      </c>
      <c r="G85" s="137">
        <v>222836</v>
      </c>
      <c r="H85" s="138">
        <v>474226.28269757726</v>
      </c>
      <c r="I85" s="138">
        <v>684875</v>
      </c>
      <c r="J85" s="139">
        <v>1006730.9999845433</v>
      </c>
      <c r="K85" s="137">
        <v>254281.65</v>
      </c>
      <c r="L85" s="138">
        <v>511941</v>
      </c>
      <c r="M85" s="138">
        <v>683079.44495000003</v>
      </c>
      <c r="N85" s="139">
        <v>958796</v>
      </c>
      <c r="O85" s="137"/>
      <c r="P85" s="138"/>
      <c r="Q85" s="138"/>
      <c r="R85" s="139"/>
      <c r="S85" s="137"/>
      <c r="T85" s="138"/>
      <c r="U85" s="138"/>
      <c r="V85" s="139"/>
      <c r="W85" s="137"/>
      <c r="X85" s="138"/>
      <c r="Y85" s="138"/>
      <c r="Z85" s="139"/>
      <c r="AA85" s="137"/>
      <c r="AB85" s="138"/>
      <c r="AC85" s="138"/>
      <c r="AD85" s="139"/>
    </row>
    <row r="86" spans="1:30" ht="18" customHeight="1" x14ac:dyDescent="0.25">
      <c r="A86" s="173" t="s">
        <v>91</v>
      </c>
      <c r="B86" s="59" t="s">
        <v>10</v>
      </c>
      <c r="C86" s="51">
        <v>209051</v>
      </c>
      <c r="D86" s="48">
        <v>400320.40453325951</v>
      </c>
      <c r="E86" s="48">
        <v>547178</v>
      </c>
      <c r="F86" s="49">
        <v>777554.01857402793</v>
      </c>
      <c r="G86" s="51">
        <v>215028</v>
      </c>
      <c r="H86" s="48">
        <v>419811.23563870497</v>
      </c>
      <c r="I86" s="48">
        <v>563632</v>
      </c>
      <c r="J86" s="49">
        <v>1091904.6245185267</v>
      </c>
      <c r="K86" s="51">
        <v>321216</v>
      </c>
      <c r="L86" s="48">
        <v>662393</v>
      </c>
      <c r="M86" s="48">
        <v>893254.63254999998</v>
      </c>
      <c r="N86" s="49">
        <v>1312834.8663397345</v>
      </c>
      <c r="O86" s="51">
        <v>377308.25363388978</v>
      </c>
      <c r="P86" s="48">
        <v>707481</v>
      </c>
      <c r="Q86" s="48">
        <v>902571</v>
      </c>
      <c r="R86" s="49">
        <v>1280370.0844392118</v>
      </c>
      <c r="S86" s="51">
        <v>475214</v>
      </c>
      <c r="T86" s="48">
        <v>853936</v>
      </c>
      <c r="U86" s="48">
        <v>1247691</v>
      </c>
      <c r="V86" s="49">
        <v>1761893.5827391006</v>
      </c>
      <c r="W86" s="51">
        <v>475495</v>
      </c>
      <c r="X86" s="48">
        <v>853305</v>
      </c>
      <c r="Y86" s="48">
        <v>1111289</v>
      </c>
      <c r="Z86" s="49">
        <v>1360613</v>
      </c>
      <c r="AA86" s="51">
        <v>218522</v>
      </c>
      <c r="AB86" s="48">
        <v>506344</v>
      </c>
      <c r="AC86" s="48">
        <v>757810</v>
      </c>
      <c r="AD86" s="49">
        <v>1048989</v>
      </c>
    </row>
    <row r="87" spans="1:30" ht="18" customHeight="1" x14ac:dyDescent="0.25">
      <c r="A87" s="174"/>
      <c r="B87" s="47" t="s">
        <v>11</v>
      </c>
      <c r="C87" s="52">
        <v>5645</v>
      </c>
      <c r="D87" s="46">
        <v>8512.230840106944</v>
      </c>
      <c r="E87" s="46">
        <v>10833</v>
      </c>
      <c r="F87" s="50">
        <v>20212.091673602077</v>
      </c>
      <c r="G87" s="52">
        <v>12114</v>
      </c>
      <c r="H87" s="46">
        <v>19338.068017836376</v>
      </c>
      <c r="I87" s="46">
        <v>21310</v>
      </c>
      <c r="J87" s="50">
        <v>26709.89627698619</v>
      </c>
      <c r="K87" s="52">
        <v>33933</v>
      </c>
      <c r="L87" s="46">
        <v>58287</v>
      </c>
      <c r="M87" s="46">
        <v>129082</v>
      </c>
      <c r="N87" s="50">
        <v>161986.74760924643</v>
      </c>
      <c r="O87" s="52">
        <v>48261.615908583255</v>
      </c>
      <c r="P87" s="46">
        <v>95681</v>
      </c>
      <c r="Q87" s="46">
        <v>117909</v>
      </c>
      <c r="R87" s="50">
        <v>177016.51771155803</v>
      </c>
      <c r="S87" s="52">
        <v>59947</v>
      </c>
      <c r="T87" s="46">
        <v>125960</v>
      </c>
      <c r="U87" s="46">
        <v>201302</v>
      </c>
      <c r="V87" s="50">
        <v>300516.76517108985</v>
      </c>
      <c r="W87" s="52">
        <v>72115</v>
      </c>
      <c r="X87" s="46">
        <v>182202</v>
      </c>
      <c r="Y87" s="46">
        <v>245560</v>
      </c>
      <c r="Z87" s="50">
        <v>296564</v>
      </c>
      <c r="AA87" s="52">
        <v>51843</v>
      </c>
      <c r="AB87" s="46">
        <v>79530</v>
      </c>
      <c r="AC87" s="46">
        <v>102437</v>
      </c>
      <c r="AD87" s="50">
        <v>124842</v>
      </c>
    </row>
    <row r="88" spans="1:30" ht="18" customHeight="1" x14ac:dyDescent="0.25">
      <c r="A88" s="174"/>
      <c r="B88" s="47" t="s">
        <v>12</v>
      </c>
      <c r="C88" s="52">
        <v>12197</v>
      </c>
      <c r="D88" s="46">
        <v>31148</v>
      </c>
      <c r="E88" s="46">
        <v>35868</v>
      </c>
      <c r="F88" s="50">
        <v>37784.101175313939</v>
      </c>
      <c r="G88" s="52">
        <v>16869</v>
      </c>
      <c r="H88" s="46">
        <v>36402</v>
      </c>
      <c r="I88" s="46">
        <v>43341</v>
      </c>
      <c r="J88" s="50">
        <v>47088.443207371252</v>
      </c>
      <c r="K88" s="52">
        <v>23406</v>
      </c>
      <c r="L88" s="46">
        <v>45941</v>
      </c>
      <c r="M88" s="46">
        <v>54263</v>
      </c>
      <c r="N88" s="50">
        <v>62514.325438902611</v>
      </c>
      <c r="O88" s="52">
        <v>25034.651691141666</v>
      </c>
      <c r="P88" s="46">
        <v>42594</v>
      </c>
      <c r="Q88" s="46">
        <v>53422</v>
      </c>
      <c r="R88" s="50">
        <v>65562.231039270438</v>
      </c>
      <c r="S88" s="52">
        <v>3331</v>
      </c>
      <c r="T88" s="46">
        <v>9188</v>
      </c>
      <c r="U88" s="46">
        <v>16038</v>
      </c>
      <c r="V88" s="50">
        <v>16411.600987432674</v>
      </c>
      <c r="W88" s="52">
        <v>3765</v>
      </c>
      <c r="X88" s="46">
        <v>12182</v>
      </c>
      <c r="Y88" s="46">
        <v>19413</v>
      </c>
      <c r="Z88" s="50">
        <v>19568</v>
      </c>
      <c r="AA88" s="52">
        <v>5843</v>
      </c>
      <c r="AB88" s="46">
        <v>13712</v>
      </c>
      <c r="AC88" s="46">
        <v>18683</v>
      </c>
      <c r="AD88" s="50">
        <v>23366</v>
      </c>
    </row>
    <row r="89" spans="1:30" ht="18" customHeight="1" x14ac:dyDescent="0.25">
      <c r="A89" s="174"/>
      <c r="B89" s="47" t="s">
        <v>13</v>
      </c>
      <c r="C89" s="52">
        <v>33049</v>
      </c>
      <c r="D89" s="46">
        <v>94319.672153508567</v>
      </c>
      <c r="E89" s="46">
        <v>130862</v>
      </c>
      <c r="F89" s="50">
        <v>186069.0565427551</v>
      </c>
      <c r="G89" s="52">
        <v>191191</v>
      </c>
      <c r="H89" s="46">
        <v>759417.35074394441</v>
      </c>
      <c r="I89" s="46">
        <v>798579</v>
      </c>
      <c r="J89" s="50">
        <v>849175.16365763219</v>
      </c>
      <c r="K89" s="52">
        <v>84463</v>
      </c>
      <c r="L89" s="46">
        <v>166684</v>
      </c>
      <c r="M89" s="46">
        <v>261800</v>
      </c>
      <c r="N89" s="50">
        <v>319963.75217539002</v>
      </c>
      <c r="O89" s="52">
        <v>230153.59637885983</v>
      </c>
      <c r="P89" s="46">
        <v>273569</v>
      </c>
      <c r="Q89" s="46">
        <v>320077</v>
      </c>
      <c r="R89" s="50">
        <v>414633</v>
      </c>
      <c r="S89" s="52">
        <v>88799</v>
      </c>
      <c r="T89" s="46">
        <v>124849</v>
      </c>
      <c r="U89" s="46">
        <v>184821</v>
      </c>
      <c r="V89" s="50">
        <v>232824.81496778526</v>
      </c>
      <c r="W89" s="52">
        <v>33654</v>
      </c>
      <c r="X89" s="46">
        <v>43601</v>
      </c>
      <c r="Y89" s="46">
        <v>52866</v>
      </c>
      <c r="Z89" s="50">
        <v>66696</v>
      </c>
      <c r="AA89" s="52">
        <v>19615</v>
      </c>
      <c r="AB89" s="46">
        <v>28254</v>
      </c>
      <c r="AC89" s="46">
        <v>35513</v>
      </c>
      <c r="AD89" s="50">
        <v>41783</v>
      </c>
    </row>
    <row r="90" spans="1:30" ht="18" customHeight="1" x14ac:dyDescent="0.25">
      <c r="A90" s="174"/>
      <c r="B90" s="47" t="s">
        <v>14</v>
      </c>
      <c r="C90" s="52">
        <v>9232</v>
      </c>
      <c r="D90" s="46">
        <v>13238.286875208671</v>
      </c>
      <c r="E90" s="46">
        <v>17632</v>
      </c>
      <c r="F90" s="50">
        <v>23288.108562625937</v>
      </c>
      <c r="G90" s="52">
        <v>10358</v>
      </c>
      <c r="H90" s="46">
        <v>15184.799422251372</v>
      </c>
      <c r="I90" s="46">
        <v>20127</v>
      </c>
      <c r="J90" s="50">
        <v>27541.288815098291</v>
      </c>
      <c r="K90" s="52">
        <v>10580</v>
      </c>
      <c r="L90" s="46">
        <v>16032</v>
      </c>
      <c r="M90" s="46">
        <v>21181</v>
      </c>
      <c r="N90" s="50">
        <v>28966.368124890894</v>
      </c>
      <c r="O90" s="52">
        <v>6500.8000312592249</v>
      </c>
      <c r="P90" s="46">
        <v>12367</v>
      </c>
      <c r="Q90" s="46">
        <v>17304</v>
      </c>
      <c r="R90" s="50">
        <v>25149.342614484507</v>
      </c>
      <c r="S90" s="52">
        <v>12157</v>
      </c>
      <c r="T90" s="46">
        <v>17321</v>
      </c>
      <c r="U90" s="46">
        <v>23460</v>
      </c>
      <c r="V90" s="50">
        <v>35283.224800144082</v>
      </c>
      <c r="W90" s="52">
        <v>13773</v>
      </c>
      <c r="X90" s="46">
        <v>20624</v>
      </c>
      <c r="Y90" s="46">
        <v>26562</v>
      </c>
      <c r="Z90" s="50">
        <v>37418</v>
      </c>
      <c r="AA90" s="52">
        <v>8499</v>
      </c>
      <c r="AB90" s="46">
        <v>15145</v>
      </c>
      <c r="AC90" s="46">
        <v>21615</v>
      </c>
      <c r="AD90" s="50">
        <v>32693</v>
      </c>
    </row>
    <row r="91" spans="1:30" ht="18" customHeight="1" x14ac:dyDescent="0.25">
      <c r="A91" s="174"/>
      <c r="B91" s="47" t="s">
        <v>80</v>
      </c>
      <c r="C91" s="53">
        <v>269174</v>
      </c>
      <c r="D91" s="45">
        <v>547538.59440208378</v>
      </c>
      <c r="E91" s="45">
        <v>742373</v>
      </c>
      <c r="F91" s="54">
        <v>1044864.2131692278</v>
      </c>
      <c r="G91" s="53">
        <v>445560</v>
      </c>
      <c r="H91" s="45">
        <v>1250153.4538227371</v>
      </c>
      <c r="I91" s="45">
        <v>1446989</v>
      </c>
      <c r="J91" s="54">
        <v>2042501.2827847649</v>
      </c>
      <c r="K91" s="53">
        <v>473598</v>
      </c>
      <c r="L91" s="45">
        <v>949337</v>
      </c>
      <c r="M91" s="45">
        <v>1359580.63255</v>
      </c>
      <c r="N91" s="54">
        <v>1884299.9455989276</v>
      </c>
      <c r="O91" s="53">
        <v>687258.91764373379</v>
      </c>
      <c r="P91" s="45">
        <v>1131692</v>
      </c>
      <c r="Q91" s="45">
        <v>1411283</v>
      </c>
      <c r="R91" s="54">
        <v>1962684.2748639244</v>
      </c>
      <c r="S91" s="53">
        <v>639448</v>
      </c>
      <c r="T91" s="45">
        <v>1131254</v>
      </c>
      <c r="U91" s="45">
        <v>1673312</v>
      </c>
      <c r="V91" s="54">
        <v>2347040.7987580555</v>
      </c>
      <c r="W91" s="53">
        <v>598802</v>
      </c>
      <c r="X91" s="45">
        <v>1111914</v>
      </c>
      <c r="Y91" s="45">
        <v>1455690</v>
      </c>
      <c r="Z91" s="54">
        <v>1780859</v>
      </c>
      <c r="AA91" s="53">
        <v>304322</v>
      </c>
      <c r="AB91" s="45">
        <v>642985</v>
      </c>
      <c r="AC91" s="45">
        <v>936058</v>
      </c>
      <c r="AD91" s="54">
        <v>1271673</v>
      </c>
    </row>
    <row r="92" spans="1:30" ht="18" customHeight="1" x14ac:dyDescent="0.25">
      <c r="A92" s="165"/>
      <c r="B92" s="113" t="s">
        <v>78</v>
      </c>
      <c r="C92" s="110"/>
      <c r="D92" s="111"/>
      <c r="E92" s="111"/>
      <c r="F92" s="112"/>
      <c r="G92" s="110"/>
      <c r="H92" s="111"/>
      <c r="I92" s="111"/>
      <c r="J92" s="112"/>
      <c r="K92" s="110"/>
      <c r="L92" s="111"/>
      <c r="M92" s="111"/>
      <c r="N92" s="112"/>
      <c r="O92" s="110">
        <v>75820.761795378785</v>
      </c>
      <c r="P92" s="111">
        <v>129650</v>
      </c>
      <c r="Q92" s="111">
        <v>143227</v>
      </c>
      <c r="R92" s="112">
        <v>195716.64143772621</v>
      </c>
      <c r="S92" s="110">
        <v>147217</v>
      </c>
      <c r="T92" s="111">
        <v>322884</v>
      </c>
      <c r="U92" s="111">
        <v>594856</v>
      </c>
      <c r="V92" s="112">
        <v>928673.59252654761</v>
      </c>
      <c r="W92" s="110">
        <v>268531</v>
      </c>
      <c r="X92" s="111">
        <v>517477</v>
      </c>
      <c r="Y92" s="111">
        <v>632598</v>
      </c>
      <c r="Z92" s="112">
        <v>675553</v>
      </c>
      <c r="AA92" s="110">
        <v>77082</v>
      </c>
      <c r="AB92" s="111">
        <v>94550</v>
      </c>
      <c r="AC92" s="111">
        <v>132671</v>
      </c>
      <c r="AD92" s="112">
        <v>153292</v>
      </c>
    </row>
    <row r="93" spans="1:30" ht="18" customHeight="1" x14ac:dyDescent="0.25">
      <c r="A93" s="165"/>
      <c r="B93" s="55" t="s">
        <v>76</v>
      </c>
      <c r="C93" s="56"/>
      <c r="D93" s="57"/>
      <c r="E93" s="57"/>
      <c r="F93" s="58"/>
      <c r="G93" s="56"/>
      <c r="H93" s="57"/>
      <c r="I93" s="57"/>
      <c r="J93" s="58"/>
      <c r="K93" s="56"/>
      <c r="L93" s="57"/>
      <c r="M93" s="57"/>
      <c r="N93" s="58"/>
      <c r="O93" s="56">
        <v>43491.66652328294</v>
      </c>
      <c r="P93" s="57">
        <v>71129</v>
      </c>
      <c r="Q93" s="57">
        <v>82513</v>
      </c>
      <c r="R93" s="58">
        <v>105677.87156379485</v>
      </c>
      <c r="S93" s="56">
        <v>119061</v>
      </c>
      <c r="T93" s="57">
        <v>261672</v>
      </c>
      <c r="U93" s="57">
        <v>492211</v>
      </c>
      <c r="V93" s="58">
        <v>772330.56797414087</v>
      </c>
      <c r="W93" s="56">
        <v>228415</v>
      </c>
      <c r="X93" s="57">
        <v>400193</v>
      </c>
      <c r="Y93" s="57">
        <v>481570</v>
      </c>
      <c r="Z93" s="58">
        <v>510337</v>
      </c>
      <c r="AA93" s="56">
        <v>36548</v>
      </c>
      <c r="AB93" s="57">
        <v>43914</v>
      </c>
      <c r="AC93" s="57">
        <v>67584</v>
      </c>
      <c r="AD93" s="58">
        <v>74819</v>
      </c>
    </row>
    <row r="94" spans="1:30" ht="18" customHeight="1" x14ac:dyDescent="0.25">
      <c r="A94" s="165"/>
      <c r="B94" s="55" t="s">
        <v>77</v>
      </c>
      <c r="C94" s="56"/>
      <c r="D94" s="57"/>
      <c r="E94" s="57"/>
      <c r="F94" s="58"/>
      <c r="G94" s="56"/>
      <c r="H94" s="57"/>
      <c r="I94" s="57"/>
      <c r="J94" s="58"/>
      <c r="K94" s="56"/>
      <c r="L94" s="57"/>
      <c r="M94" s="57"/>
      <c r="N94" s="58"/>
      <c r="O94" s="56">
        <v>32329.095272095838</v>
      </c>
      <c r="P94" s="57">
        <v>58521</v>
      </c>
      <c r="Q94" s="57">
        <v>60714</v>
      </c>
      <c r="R94" s="58">
        <v>90038.769873306403</v>
      </c>
      <c r="S94" s="56">
        <v>28156</v>
      </c>
      <c r="T94" s="57">
        <v>61212</v>
      </c>
      <c r="U94" s="57">
        <v>102645</v>
      </c>
      <c r="V94" s="58">
        <v>156503.07076089006</v>
      </c>
      <c r="W94" s="56">
        <v>40116</v>
      </c>
      <c r="X94" s="57">
        <v>117284</v>
      </c>
      <c r="Y94" s="57">
        <v>151028</v>
      </c>
      <c r="Z94" s="58">
        <v>165216</v>
      </c>
      <c r="AA94" s="56">
        <v>40534</v>
      </c>
      <c r="AB94" s="57">
        <v>50636</v>
      </c>
      <c r="AC94" s="57">
        <v>65087</v>
      </c>
      <c r="AD94" s="58">
        <v>78473</v>
      </c>
    </row>
    <row r="95" spans="1:30" ht="18" customHeight="1" x14ac:dyDescent="0.25">
      <c r="A95" s="165"/>
      <c r="B95" s="47" t="s">
        <v>69</v>
      </c>
      <c r="C95" s="110"/>
      <c r="D95" s="111"/>
      <c r="E95" s="111"/>
      <c r="F95" s="112"/>
      <c r="G95" s="110"/>
      <c r="H95" s="111"/>
      <c r="I95" s="111"/>
      <c r="J95" s="112"/>
      <c r="K95" s="110"/>
      <c r="L95" s="111"/>
      <c r="M95" s="111"/>
      <c r="N95" s="112"/>
      <c r="O95" s="110">
        <v>0</v>
      </c>
      <c r="P95" s="111">
        <v>0</v>
      </c>
      <c r="Q95" s="111">
        <v>0</v>
      </c>
      <c r="R95" s="112">
        <v>1199.3176140723997</v>
      </c>
      <c r="S95" s="110">
        <v>0</v>
      </c>
      <c r="T95" s="111">
        <v>1</v>
      </c>
      <c r="U95" s="111">
        <v>1</v>
      </c>
      <c r="V95" s="112">
        <v>4.00473742405996</v>
      </c>
      <c r="W95" s="110">
        <v>0</v>
      </c>
      <c r="X95" s="111">
        <v>1</v>
      </c>
      <c r="Y95" s="111">
        <v>1</v>
      </c>
      <c r="Z95" s="112">
        <v>1</v>
      </c>
      <c r="AA95" s="110">
        <v>0</v>
      </c>
      <c r="AB95" s="111">
        <v>1</v>
      </c>
      <c r="AC95" s="111">
        <v>1</v>
      </c>
      <c r="AD95" s="112">
        <v>1</v>
      </c>
    </row>
    <row r="96" spans="1:30" ht="18" customHeight="1" x14ac:dyDescent="0.25">
      <c r="A96" s="165"/>
      <c r="B96" s="114" t="s">
        <v>70</v>
      </c>
      <c r="C96" s="56"/>
      <c r="D96" s="57"/>
      <c r="E96" s="57"/>
      <c r="F96" s="58"/>
      <c r="G96" s="56"/>
      <c r="H96" s="57"/>
      <c r="I96" s="57"/>
      <c r="J96" s="58"/>
      <c r="K96" s="56"/>
      <c r="L96" s="57"/>
      <c r="M96" s="57"/>
      <c r="N96" s="58"/>
      <c r="O96" s="56">
        <v>0</v>
      </c>
      <c r="P96" s="57">
        <v>0</v>
      </c>
      <c r="Q96" s="57">
        <v>0</v>
      </c>
      <c r="R96" s="58">
        <v>0</v>
      </c>
      <c r="S96" s="56">
        <v>0</v>
      </c>
      <c r="T96" s="57">
        <v>0</v>
      </c>
      <c r="U96" s="57">
        <v>0</v>
      </c>
      <c r="V96" s="58">
        <v>0</v>
      </c>
      <c r="W96" s="56">
        <v>0</v>
      </c>
      <c r="X96" s="57">
        <v>0</v>
      </c>
      <c r="Y96" s="57">
        <v>0</v>
      </c>
      <c r="Z96" s="58">
        <v>0</v>
      </c>
      <c r="AA96" s="56">
        <v>0</v>
      </c>
      <c r="AB96" s="57">
        <v>0</v>
      </c>
      <c r="AC96" s="57">
        <v>0</v>
      </c>
      <c r="AD96" s="58">
        <v>0</v>
      </c>
    </row>
    <row r="97" spans="1:30" ht="18" customHeight="1" x14ac:dyDescent="0.25">
      <c r="A97" s="165"/>
      <c r="B97" s="47" t="s">
        <v>71</v>
      </c>
      <c r="C97" s="110"/>
      <c r="D97" s="111"/>
      <c r="E97" s="111"/>
      <c r="F97" s="112"/>
      <c r="G97" s="110"/>
      <c r="H97" s="111"/>
      <c r="I97" s="111"/>
      <c r="J97" s="112"/>
      <c r="K97" s="110"/>
      <c r="L97" s="111"/>
      <c r="M97" s="111"/>
      <c r="N97" s="112"/>
      <c r="O97" s="110">
        <v>81476.356721485165</v>
      </c>
      <c r="P97" s="111">
        <v>319901</v>
      </c>
      <c r="Q97" s="111">
        <v>409847</v>
      </c>
      <c r="R97" s="112">
        <v>541709.77878691163</v>
      </c>
      <c r="S97" s="110">
        <v>137564</v>
      </c>
      <c r="T97" s="111">
        <v>196385</v>
      </c>
      <c r="U97" s="111">
        <v>271179</v>
      </c>
      <c r="V97" s="112">
        <v>369416.87152126932</v>
      </c>
      <c r="W97" s="110">
        <v>56212</v>
      </c>
      <c r="X97" s="111">
        <v>132171</v>
      </c>
      <c r="Y97" s="111">
        <v>179343</v>
      </c>
      <c r="Z97" s="112">
        <v>253294</v>
      </c>
      <c r="AA97" s="110">
        <v>56208</v>
      </c>
      <c r="AB97" s="111">
        <v>100694</v>
      </c>
      <c r="AC97" s="111">
        <v>141773</v>
      </c>
      <c r="AD97" s="112">
        <v>246939</v>
      </c>
    </row>
    <row r="98" spans="1:30" ht="18" customHeight="1" x14ac:dyDescent="0.25">
      <c r="A98" s="165"/>
      <c r="B98" s="114" t="s">
        <v>72</v>
      </c>
      <c r="C98" s="56"/>
      <c r="D98" s="57"/>
      <c r="E98" s="57"/>
      <c r="F98" s="58"/>
      <c r="G98" s="56"/>
      <c r="H98" s="57"/>
      <c r="I98" s="57"/>
      <c r="J98" s="58"/>
      <c r="K98" s="56"/>
      <c r="L98" s="57"/>
      <c r="M98" s="57"/>
      <c r="N98" s="58"/>
      <c r="O98" s="56">
        <v>14155.163489527278</v>
      </c>
      <c r="P98" s="57">
        <v>22636</v>
      </c>
      <c r="Q98" s="57">
        <v>29352</v>
      </c>
      <c r="R98" s="58">
        <v>45073.354230875957</v>
      </c>
      <c r="S98" s="56">
        <v>21021</v>
      </c>
      <c r="T98" s="57">
        <v>32037</v>
      </c>
      <c r="U98" s="57">
        <v>41620</v>
      </c>
      <c r="V98" s="58">
        <v>58292.612128377354</v>
      </c>
      <c r="W98" s="56">
        <v>16413</v>
      </c>
      <c r="X98" s="57">
        <v>29056</v>
      </c>
      <c r="Y98" s="57">
        <v>39528</v>
      </c>
      <c r="Z98" s="58">
        <v>62951</v>
      </c>
      <c r="AA98" s="56">
        <v>8571</v>
      </c>
      <c r="AB98" s="57">
        <v>11398</v>
      </c>
      <c r="AC98" s="57">
        <v>17832</v>
      </c>
      <c r="AD98" s="58">
        <v>75714</v>
      </c>
    </row>
    <row r="99" spans="1:30" ht="18" customHeight="1" x14ac:dyDescent="0.25">
      <c r="A99" s="165"/>
      <c r="B99" s="47" t="s">
        <v>73</v>
      </c>
      <c r="C99" s="110"/>
      <c r="D99" s="111"/>
      <c r="E99" s="111"/>
      <c r="F99" s="112"/>
      <c r="G99" s="110"/>
      <c r="H99" s="111"/>
      <c r="I99" s="111"/>
      <c r="J99" s="112"/>
      <c r="K99" s="110"/>
      <c r="L99" s="111"/>
      <c r="M99" s="111"/>
      <c r="N99" s="112"/>
      <c r="O99" s="110">
        <v>87354.864973671065</v>
      </c>
      <c r="P99" s="111">
        <v>148654.14621143971</v>
      </c>
      <c r="Q99" s="111">
        <v>206481</v>
      </c>
      <c r="R99" s="112">
        <v>285379.62511445535</v>
      </c>
      <c r="S99" s="110">
        <v>89725</v>
      </c>
      <c r="T99" s="111">
        <v>138178</v>
      </c>
      <c r="U99" s="111">
        <v>180007</v>
      </c>
      <c r="V99" s="112">
        <v>224478.06592126493</v>
      </c>
      <c r="W99" s="110">
        <v>72555</v>
      </c>
      <c r="X99" s="111">
        <v>123757</v>
      </c>
      <c r="Y99" s="111">
        <v>164206</v>
      </c>
      <c r="Z99" s="112">
        <v>202089</v>
      </c>
      <c r="AA99" s="110">
        <v>64595</v>
      </c>
      <c r="AB99" s="111">
        <v>117669</v>
      </c>
      <c r="AC99" s="111">
        <v>158580</v>
      </c>
      <c r="AD99" s="112">
        <v>184705</v>
      </c>
    </row>
    <row r="100" spans="1:30" ht="18" customHeight="1" x14ac:dyDescent="0.25">
      <c r="A100" s="165"/>
      <c r="B100" s="55" t="s">
        <v>74</v>
      </c>
      <c r="C100" s="56"/>
      <c r="D100" s="57"/>
      <c r="E100" s="57"/>
      <c r="F100" s="58"/>
      <c r="G100" s="56"/>
      <c r="H100" s="57"/>
      <c r="I100" s="57"/>
      <c r="J100" s="58"/>
      <c r="K100" s="56"/>
      <c r="L100" s="57"/>
      <c r="M100" s="57"/>
      <c r="N100" s="58"/>
      <c r="O100" s="56">
        <v>56024.648462210396</v>
      </c>
      <c r="P100" s="57">
        <v>87107.146189296531</v>
      </c>
      <c r="Q100" s="57">
        <v>111115</v>
      </c>
      <c r="R100" s="58">
        <v>142658.83025672473</v>
      </c>
      <c r="S100" s="56">
        <v>63813</v>
      </c>
      <c r="T100" s="57">
        <v>78725</v>
      </c>
      <c r="U100" s="57">
        <v>95056</v>
      </c>
      <c r="V100" s="58">
        <v>116301.71043090602</v>
      </c>
      <c r="W100" s="56">
        <v>53552</v>
      </c>
      <c r="X100" s="57">
        <v>84480</v>
      </c>
      <c r="Y100" s="57">
        <v>109373</v>
      </c>
      <c r="Z100" s="58">
        <v>135109</v>
      </c>
      <c r="AA100" s="56">
        <v>53212</v>
      </c>
      <c r="AB100" s="57">
        <v>93258</v>
      </c>
      <c r="AC100" s="57">
        <v>126692</v>
      </c>
      <c r="AD100" s="58">
        <v>146056</v>
      </c>
    </row>
    <row r="101" spans="1:30" ht="18" customHeight="1" x14ac:dyDescent="0.25">
      <c r="A101" s="165"/>
      <c r="B101" s="47" t="s">
        <v>75</v>
      </c>
      <c r="C101" s="110"/>
      <c r="D101" s="111"/>
      <c r="E101" s="111"/>
      <c r="F101" s="112"/>
      <c r="G101" s="110"/>
      <c r="H101" s="111"/>
      <c r="I101" s="111"/>
      <c r="J101" s="112"/>
      <c r="K101" s="110"/>
      <c r="L101" s="111"/>
      <c r="M101" s="111"/>
      <c r="N101" s="112"/>
      <c r="O101" s="110">
        <v>269725.08274646528</v>
      </c>
      <c r="P101" s="111">
        <v>533486.85378856026</v>
      </c>
      <c r="Q101" s="111">
        <v>651728</v>
      </c>
      <c r="R101" s="112">
        <v>938678.91190150275</v>
      </c>
      <c r="S101" s="110">
        <v>264942</v>
      </c>
      <c r="T101" s="111">
        <v>473806</v>
      </c>
      <c r="U101" s="111">
        <v>627269</v>
      </c>
      <c r="V101" s="112">
        <v>824468.26405154984</v>
      </c>
      <c r="W101" s="110">
        <v>201504</v>
      </c>
      <c r="X101" s="111">
        <v>338508</v>
      </c>
      <c r="Y101" s="111">
        <v>479542</v>
      </c>
      <c r="Z101" s="112">
        <v>649922</v>
      </c>
      <c r="AA101" s="110">
        <v>106437</v>
      </c>
      <c r="AB101" s="111">
        <v>330071</v>
      </c>
      <c r="AC101" s="111">
        <v>503033</v>
      </c>
      <c r="AD101" s="112">
        <v>686736</v>
      </c>
    </row>
    <row r="102" spans="1:30" ht="18" customHeight="1" x14ac:dyDescent="0.25">
      <c r="A102" s="165"/>
      <c r="B102" s="47" t="s">
        <v>81</v>
      </c>
      <c r="C102" s="53">
        <f>+C91</f>
        <v>269174</v>
      </c>
      <c r="D102" s="45">
        <f t="shared" ref="D102:N102" si="4">+D91</f>
        <v>547538.59440208378</v>
      </c>
      <c r="E102" s="45">
        <f t="shared" si="4"/>
        <v>742373</v>
      </c>
      <c r="F102" s="54">
        <f t="shared" si="4"/>
        <v>1044864.2131692278</v>
      </c>
      <c r="G102" s="53">
        <f t="shared" si="4"/>
        <v>445560</v>
      </c>
      <c r="H102" s="45">
        <f t="shared" si="4"/>
        <v>1250153.4538227371</v>
      </c>
      <c r="I102" s="45">
        <f t="shared" si="4"/>
        <v>1446989</v>
      </c>
      <c r="J102" s="54">
        <f t="shared" si="4"/>
        <v>2042501.2827847649</v>
      </c>
      <c r="K102" s="53">
        <f t="shared" si="4"/>
        <v>473598</v>
      </c>
      <c r="L102" s="45">
        <f t="shared" si="4"/>
        <v>949337</v>
      </c>
      <c r="M102" s="45">
        <f t="shared" si="4"/>
        <v>1359580.63255</v>
      </c>
      <c r="N102" s="54">
        <f t="shared" si="4"/>
        <v>1884299.9455989276</v>
      </c>
      <c r="O102" s="53">
        <v>514377.06623700028</v>
      </c>
      <c r="P102" s="45">
        <v>1131692</v>
      </c>
      <c r="Q102" s="45">
        <v>1411283</v>
      </c>
      <c r="R102" s="54">
        <v>1962684.2748639244</v>
      </c>
      <c r="S102" s="53">
        <v>639448</v>
      </c>
      <c r="T102" s="45">
        <v>1131254</v>
      </c>
      <c r="U102" s="45">
        <v>1673312</v>
      </c>
      <c r="V102" s="54">
        <v>2347040.7987580555</v>
      </c>
      <c r="W102" s="53">
        <v>598802</v>
      </c>
      <c r="X102" s="45">
        <v>1111914</v>
      </c>
      <c r="Y102" s="45">
        <v>1455690</v>
      </c>
      <c r="Z102" s="54">
        <v>1780859</v>
      </c>
      <c r="AA102" s="53">
        <v>304322</v>
      </c>
      <c r="AB102" s="45">
        <v>642985</v>
      </c>
      <c r="AC102" s="45">
        <v>936058</v>
      </c>
      <c r="AD102" s="54">
        <v>1271673</v>
      </c>
    </row>
    <row r="103" spans="1:30" ht="18" customHeight="1" x14ac:dyDescent="0.25">
      <c r="A103" s="165"/>
      <c r="B103" s="140" t="s">
        <v>79</v>
      </c>
      <c r="C103" s="134">
        <v>15357</v>
      </c>
      <c r="D103" s="135">
        <v>24179.103693962512</v>
      </c>
      <c r="E103" s="135">
        <v>33363</v>
      </c>
      <c r="F103" s="136">
        <v>55211.507231007592</v>
      </c>
      <c r="G103" s="134">
        <v>29542</v>
      </c>
      <c r="H103" s="135">
        <v>38773.676834602607</v>
      </c>
      <c r="I103" s="135">
        <v>49601</v>
      </c>
      <c r="J103" s="136">
        <v>75937.99999953869</v>
      </c>
      <c r="K103" s="134">
        <v>31742</v>
      </c>
      <c r="L103" s="135">
        <v>63319</v>
      </c>
      <c r="M103" s="135">
        <v>124496</v>
      </c>
      <c r="N103" s="136">
        <v>203078</v>
      </c>
      <c r="O103" s="134">
        <v>89975.925284906058</v>
      </c>
      <c r="P103" s="135">
        <v>152286</v>
      </c>
      <c r="Q103" s="135">
        <v>172579</v>
      </c>
      <c r="R103" s="136">
        <v>240789.99566826448</v>
      </c>
      <c r="S103" s="134">
        <v>168238</v>
      </c>
      <c r="T103" s="135">
        <v>354921</v>
      </c>
      <c r="U103" s="135">
        <v>636476</v>
      </c>
      <c r="V103" s="136">
        <v>986697.22351854248</v>
      </c>
      <c r="W103" s="134">
        <v>284944</v>
      </c>
      <c r="X103" s="135">
        <v>546533</v>
      </c>
      <c r="Y103" s="135">
        <v>672126</v>
      </c>
      <c r="Z103" s="136">
        <v>738504</v>
      </c>
      <c r="AA103" s="134">
        <v>85653</v>
      </c>
      <c r="AB103" s="135">
        <v>105948</v>
      </c>
      <c r="AC103" s="135">
        <v>150503</v>
      </c>
      <c r="AD103" s="136">
        <v>229006</v>
      </c>
    </row>
    <row r="104" spans="1:30" ht="18" customHeight="1" x14ac:dyDescent="0.25">
      <c r="A104" s="165"/>
      <c r="B104" s="55" t="s">
        <v>50</v>
      </c>
      <c r="C104" s="56">
        <v>12537</v>
      </c>
      <c r="D104" s="57">
        <v>19855.970710303027</v>
      </c>
      <c r="E104" s="57">
        <v>27880</v>
      </c>
      <c r="F104" s="58">
        <v>48438.92503486816</v>
      </c>
      <c r="G104" s="56">
        <v>18629</v>
      </c>
      <c r="H104" s="57">
        <v>26763.529279119164</v>
      </c>
      <c r="I104" s="57">
        <v>35128</v>
      </c>
      <c r="J104" s="58">
        <v>57673.000000056818</v>
      </c>
      <c r="K104" s="56">
        <v>13323</v>
      </c>
      <c r="L104" s="57">
        <v>26518</v>
      </c>
      <c r="M104" s="57">
        <v>63610</v>
      </c>
      <c r="N104" s="58">
        <v>92585</v>
      </c>
      <c r="O104" s="56"/>
      <c r="P104" s="57"/>
      <c r="Q104" s="57"/>
      <c r="R104" s="58"/>
      <c r="S104" s="56"/>
      <c r="T104" s="57"/>
      <c r="U104" s="57"/>
      <c r="V104" s="58"/>
      <c r="W104" s="56"/>
      <c r="X104" s="57"/>
      <c r="Y104" s="57"/>
      <c r="Z104" s="58"/>
      <c r="AA104" s="56"/>
      <c r="AB104" s="57"/>
      <c r="AC104" s="57"/>
      <c r="AD104" s="58"/>
    </row>
    <row r="105" spans="1:30" ht="18" customHeight="1" thickBot="1" x14ac:dyDescent="0.3">
      <c r="A105" s="166"/>
      <c r="B105" s="141" t="s">
        <v>51</v>
      </c>
      <c r="C105" s="137">
        <v>2820</v>
      </c>
      <c r="D105" s="138">
        <v>4323.1329836594841</v>
      </c>
      <c r="E105" s="138">
        <v>5483</v>
      </c>
      <c r="F105" s="139">
        <v>6772.5821961394404</v>
      </c>
      <c r="G105" s="137">
        <v>10913</v>
      </c>
      <c r="H105" s="138">
        <v>12010.14755548344</v>
      </c>
      <c r="I105" s="138">
        <v>14473</v>
      </c>
      <c r="J105" s="139">
        <v>18264.99999971957</v>
      </c>
      <c r="K105" s="137">
        <v>18419</v>
      </c>
      <c r="L105" s="138">
        <v>36801</v>
      </c>
      <c r="M105" s="138">
        <v>60886</v>
      </c>
      <c r="N105" s="139">
        <v>110493</v>
      </c>
      <c r="O105" s="137"/>
      <c r="P105" s="138"/>
      <c r="Q105" s="138"/>
      <c r="R105" s="139"/>
      <c r="S105" s="137"/>
      <c r="T105" s="138"/>
      <c r="U105" s="138"/>
      <c r="V105" s="139"/>
      <c r="W105" s="137"/>
      <c r="X105" s="138"/>
      <c r="Y105" s="138"/>
      <c r="Z105" s="139"/>
      <c r="AA105" s="137"/>
      <c r="AB105" s="138"/>
      <c r="AC105" s="138"/>
      <c r="AD105" s="139"/>
    </row>
    <row r="106" spans="1:30" ht="18" customHeight="1" x14ac:dyDescent="0.25">
      <c r="A106" s="173" t="s">
        <v>9</v>
      </c>
      <c r="B106" s="59" t="s">
        <v>10</v>
      </c>
      <c r="C106" s="51">
        <v>17315817</v>
      </c>
      <c r="D106" s="48">
        <v>32458817.337892763</v>
      </c>
      <c r="E106" s="48">
        <v>46603964.153549999</v>
      </c>
      <c r="F106" s="49">
        <v>62777727.127000004</v>
      </c>
      <c r="G106" s="51">
        <v>17458940.120850001</v>
      </c>
      <c r="H106" s="48">
        <v>33003220.426119715</v>
      </c>
      <c r="I106" s="48">
        <v>48718315</v>
      </c>
      <c r="J106" s="49">
        <v>66203980</v>
      </c>
      <c r="K106" s="51">
        <v>19991671.93</v>
      </c>
      <c r="L106" s="48">
        <v>37334544.654169999</v>
      </c>
      <c r="M106" s="48">
        <v>53286971.202172495</v>
      </c>
      <c r="N106" s="49">
        <v>72637158</v>
      </c>
      <c r="O106" s="51">
        <v>16858911.690032754</v>
      </c>
      <c r="P106" s="48">
        <v>31035460.485150002</v>
      </c>
      <c r="Q106" s="48">
        <v>46406983.63228</v>
      </c>
      <c r="R106" s="49">
        <v>65716051</v>
      </c>
      <c r="S106" s="51">
        <v>17599985</v>
      </c>
      <c r="T106" s="48">
        <v>33502626</v>
      </c>
      <c r="U106" s="48">
        <v>46613556</v>
      </c>
      <c r="V106" s="49">
        <v>62293513</v>
      </c>
      <c r="W106" s="51">
        <v>15921849</v>
      </c>
      <c r="X106" s="48">
        <v>31316845.710969999</v>
      </c>
      <c r="Y106" s="48">
        <v>43838833.89474</v>
      </c>
      <c r="Z106" s="49">
        <v>60635596.784440003</v>
      </c>
      <c r="AA106" s="51">
        <v>18106186.302129999</v>
      </c>
      <c r="AB106" s="48">
        <v>34603992</v>
      </c>
      <c r="AC106" s="48">
        <v>48793245.462679997</v>
      </c>
      <c r="AD106" s="49">
        <v>66240558.056150004</v>
      </c>
    </row>
    <row r="107" spans="1:30" ht="18" customHeight="1" x14ac:dyDescent="0.25">
      <c r="A107" s="174"/>
      <c r="B107" s="47" t="s">
        <v>11</v>
      </c>
      <c r="C107" s="52">
        <v>7664850</v>
      </c>
      <c r="D107" s="46">
        <v>15657891.536791539</v>
      </c>
      <c r="E107" s="46">
        <v>22657809</v>
      </c>
      <c r="F107" s="50">
        <v>31254451</v>
      </c>
      <c r="G107" s="52">
        <v>8073976.0023600003</v>
      </c>
      <c r="H107" s="46">
        <v>16376169.779326485</v>
      </c>
      <c r="I107" s="46">
        <v>23273895</v>
      </c>
      <c r="J107" s="50">
        <v>29837530</v>
      </c>
      <c r="K107" s="52">
        <v>5933866.6399999997</v>
      </c>
      <c r="L107" s="46">
        <v>12740761.577029999</v>
      </c>
      <c r="M107" s="46">
        <v>19016785.05635</v>
      </c>
      <c r="N107" s="50">
        <v>27882292</v>
      </c>
      <c r="O107" s="52">
        <v>8085580.273973193</v>
      </c>
      <c r="P107" s="46">
        <v>12755244.929749999</v>
      </c>
      <c r="Q107" s="46">
        <v>19864621.152460001</v>
      </c>
      <c r="R107" s="50">
        <v>29609494</v>
      </c>
      <c r="S107" s="52">
        <v>10300012</v>
      </c>
      <c r="T107" s="46">
        <v>20567547</v>
      </c>
      <c r="U107" s="46">
        <v>29328932</v>
      </c>
      <c r="V107" s="50">
        <v>39810632</v>
      </c>
      <c r="W107" s="52">
        <v>9312888</v>
      </c>
      <c r="X107" s="46">
        <v>17351635.479389999</v>
      </c>
      <c r="Y107" s="46">
        <v>22721172.518959999</v>
      </c>
      <c r="Z107" s="50">
        <v>28909745.822170001</v>
      </c>
      <c r="AA107" s="52">
        <v>5514304.4230000004</v>
      </c>
      <c r="AB107" s="46">
        <v>10641585</v>
      </c>
      <c r="AC107" s="46">
        <v>14964738.03119</v>
      </c>
      <c r="AD107" s="50">
        <v>19798513.3638</v>
      </c>
    </row>
    <row r="108" spans="1:30" ht="18" customHeight="1" x14ac:dyDescent="0.25">
      <c r="A108" s="174"/>
      <c r="B108" s="47" t="s">
        <v>12</v>
      </c>
      <c r="C108" s="52">
        <v>22892</v>
      </c>
      <c r="D108" s="46">
        <v>55686</v>
      </c>
      <c r="E108" s="46">
        <v>72175</v>
      </c>
      <c r="F108" s="50">
        <v>89338</v>
      </c>
      <c r="G108" s="52">
        <v>30996</v>
      </c>
      <c r="H108" s="46">
        <v>64967</v>
      </c>
      <c r="I108" s="46">
        <v>85054</v>
      </c>
      <c r="J108" s="50">
        <v>109406</v>
      </c>
      <c r="K108" s="52">
        <v>39773.769999999997</v>
      </c>
      <c r="L108" s="46">
        <v>84128.005529999995</v>
      </c>
      <c r="M108" s="46">
        <v>111643.85081999999</v>
      </c>
      <c r="N108" s="50">
        <v>149035</v>
      </c>
      <c r="O108" s="52">
        <v>49615.85229922452</v>
      </c>
      <c r="P108" s="46">
        <v>92706</v>
      </c>
      <c r="Q108" s="46">
        <v>128325.54443000001</v>
      </c>
      <c r="R108" s="50">
        <v>181545</v>
      </c>
      <c r="S108" s="52">
        <v>36462</v>
      </c>
      <c r="T108" s="46">
        <v>81184</v>
      </c>
      <c r="U108" s="46">
        <v>122223</v>
      </c>
      <c r="V108" s="50">
        <v>177608</v>
      </c>
      <c r="W108" s="52">
        <v>48926</v>
      </c>
      <c r="X108" s="46">
        <v>107846</v>
      </c>
      <c r="Y108" s="46">
        <v>155878</v>
      </c>
      <c r="Z108" s="50">
        <v>222074.89451000001</v>
      </c>
      <c r="AA108" s="52">
        <v>57626</v>
      </c>
      <c r="AB108" s="46">
        <v>128417</v>
      </c>
      <c r="AC108" s="46">
        <v>191817</v>
      </c>
      <c r="AD108" s="50">
        <v>275546</v>
      </c>
    </row>
    <row r="109" spans="1:30" ht="18" customHeight="1" x14ac:dyDescent="0.25">
      <c r="A109" s="174"/>
      <c r="B109" s="47" t="s">
        <v>13</v>
      </c>
      <c r="C109" s="52">
        <v>769515</v>
      </c>
      <c r="D109" s="46">
        <v>1282480.1673569568</v>
      </c>
      <c r="E109" s="46">
        <v>1684503</v>
      </c>
      <c r="F109" s="50">
        <v>2549716</v>
      </c>
      <c r="G109" s="52">
        <v>885127</v>
      </c>
      <c r="H109" s="46">
        <v>2870986.5055093449</v>
      </c>
      <c r="I109" s="46">
        <v>3254670.1307399999</v>
      </c>
      <c r="J109" s="50">
        <v>3805775</v>
      </c>
      <c r="K109" s="52">
        <v>654985.75705999997</v>
      </c>
      <c r="L109" s="46">
        <v>1294514.3765</v>
      </c>
      <c r="M109" s="46">
        <v>1708456.0194399999</v>
      </c>
      <c r="N109" s="50">
        <v>2552307</v>
      </c>
      <c r="O109" s="52">
        <v>727108.92293644196</v>
      </c>
      <c r="P109" s="46">
        <v>1114476</v>
      </c>
      <c r="Q109" s="46">
        <v>1410935</v>
      </c>
      <c r="R109" s="50">
        <v>1936953</v>
      </c>
      <c r="S109" s="52">
        <v>371100</v>
      </c>
      <c r="T109" s="46">
        <v>655897</v>
      </c>
      <c r="U109" s="46">
        <v>932287</v>
      </c>
      <c r="V109" s="50">
        <v>1226936</v>
      </c>
      <c r="W109" s="52">
        <v>341996</v>
      </c>
      <c r="X109" s="46">
        <v>584227</v>
      </c>
      <c r="Y109" s="46">
        <v>853576</v>
      </c>
      <c r="Z109" s="50">
        <v>1318384</v>
      </c>
      <c r="AA109" s="52">
        <v>377388</v>
      </c>
      <c r="AB109" s="46">
        <v>580657</v>
      </c>
      <c r="AC109" s="46">
        <v>699325</v>
      </c>
      <c r="AD109" s="50">
        <v>992604</v>
      </c>
    </row>
    <row r="110" spans="1:30" ht="18" customHeight="1" x14ac:dyDescent="0.25">
      <c r="A110" s="174"/>
      <c r="B110" s="47" t="s">
        <v>14</v>
      </c>
      <c r="C110" s="52">
        <v>467735</v>
      </c>
      <c r="D110" s="46">
        <v>886019.48575108615</v>
      </c>
      <c r="E110" s="46">
        <v>1360701</v>
      </c>
      <c r="F110" s="50">
        <v>1939374</v>
      </c>
      <c r="G110" s="52">
        <v>568118.12899</v>
      </c>
      <c r="H110" s="46">
        <v>979213.90292625863</v>
      </c>
      <c r="I110" s="46">
        <v>1478380</v>
      </c>
      <c r="J110" s="50">
        <v>2091317</v>
      </c>
      <c r="K110" s="52">
        <v>530166.66</v>
      </c>
      <c r="L110" s="46">
        <v>1621798</v>
      </c>
      <c r="M110" s="46">
        <v>2094784.2278799997</v>
      </c>
      <c r="N110" s="50">
        <v>2790888</v>
      </c>
      <c r="O110" s="52">
        <v>523962.92498644465</v>
      </c>
      <c r="P110" s="46">
        <v>2500280.6251400001</v>
      </c>
      <c r="Q110" s="46">
        <v>3080309</v>
      </c>
      <c r="R110" s="50">
        <v>3884571</v>
      </c>
      <c r="S110" s="52">
        <v>567549</v>
      </c>
      <c r="T110" s="46">
        <v>1064907</v>
      </c>
      <c r="U110" s="46">
        <v>1572228</v>
      </c>
      <c r="V110" s="50">
        <v>2377825</v>
      </c>
      <c r="W110" s="52">
        <v>597428</v>
      </c>
      <c r="X110" s="46">
        <v>1126316.47544</v>
      </c>
      <c r="Y110" s="46">
        <v>2323372.5019700001</v>
      </c>
      <c r="Z110" s="50">
        <v>3172063.47523</v>
      </c>
      <c r="AA110" s="52">
        <v>1164507.70499</v>
      </c>
      <c r="AB110" s="46">
        <v>1779702</v>
      </c>
      <c r="AC110" s="46">
        <v>2654424.0829500002</v>
      </c>
      <c r="AD110" s="50">
        <v>3897274.39231</v>
      </c>
    </row>
    <row r="111" spans="1:30" ht="18" customHeight="1" x14ac:dyDescent="0.25">
      <c r="A111" s="174"/>
      <c r="B111" s="47" t="s">
        <v>80</v>
      </c>
      <c r="C111" s="53">
        <v>26240809</v>
      </c>
      <c r="D111" s="45">
        <v>50340894.527792349</v>
      </c>
      <c r="E111" s="45">
        <v>72379152.153549999</v>
      </c>
      <c r="F111" s="54">
        <v>98610606.127000004</v>
      </c>
      <c r="G111" s="53">
        <v>27017157.2522</v>
      </c>
      <c r="H111" s="45">
        <v>53294557.613881811</v>
      </c>
      <c r="I111" s="45">
        <v>76810314.130740002</v>
      </c>
      <c r="J111" s="54">
        <v>102048008</v>
      </c>
      <c r="K111" s="53">
        <v>27150464.757059999</v>
      </c>
      <c r="L111" s="45">
        <v>53075746.613229997</v>
      </c>
      <c r="M111" s="45">
        <v>76218640.356662497</v>
      </c>
      <c r="N111" s="54">
        <v>106011680</v>
      </c>
      <c r="O111" s="53">
        <v>26245179.664228056</v>
      </c>
      <c r="P111" s="45">
        <v>47498168.040040001</v>
      </c>
      <c r="Q111" s="45">
        <v>70891174.329170004</v>
      </c>
      <c r="R111" s="54">
        <v>101328614</v>
      </c>
      <c r="S111" s="53">
        <v>28875108</v>
      </c>
      <c r="T111" s="45">
        <v>55872161</v>
      </c>
      <c r="U111" s="45">
        <v>78569226</v>
      </c>
      <c r="V111" s="54">
        <v>105886514</v>
      </c>
      <c r="W111" s="53">
        <v>26223087</v>
      </c>
      <c r="X111" s="45">
        <v>50486870.665799998</v>
      </c>
      <c r="Y111" s="45">
        <v>69892832.915670007</v>
      </c>
      <c r="Z111" s="54">
        <v>94257864.976350009</v>
      </c>
      <c r="AA111" s="53">
        <v>25220012.430119999</v>
      </c>
      <c r="AB111" s="45">
        <v>47734353</v>
      </c>
      <c r="AC111" s="45">
        <v>67303549.576820001</v>
      </c>
      <c r="AD111" s="54">
        <v>91204495.812260002</v>
      </c>
    </row>
    <row r="112" spans="1:30" ht="18" customHeight="1" x14ac:dyDescent="0.25">
      <c r="A112" s="165"/>
      <c r="B112" s="113" t="s">
        <v>78</v>
      </c>
      <c r="C112" s="110"/>
      <c r="D112" s="111"/>
      <c r="E112" s="111"/>
      <c r="F112" s="112"/>
      <c r="G112" s="110"/>
      <c r="H112" s="111"/>
      <c r="I112" s="111"/>
      <c r="J112" s="112"/>
      <c r="K112" s="110"/>
      <c r="L112" s="111"/>
      <c r="M112" s="111"/>
      <c r="N112" s="112"/>
      <c r="O112" s="110">
        <v>10042576.090912092</v>
      </c>
      <c r="P112" s="111">
        <v>16536308.27093</v>
      </c>
      <c r="Q112" s="111">
        <v>23572684.412720002</v>
      </c>
      <c r="R112" s="112">
        <v>34158243.749978453</v>
      </c>
      <c r="S112" s="110">
        <v>12545436</v>
      </c>
      <c r="T112" s="111">
        <v>25858068</v>
      </c>
      <c r="U112" s="111">
        <v>37155882</v>
      </c>
      <c r="V112" s="112">
        <v>49852786.827493757</v>
      </c>
      <c r="W112" s="110">
        <v>13538719</v>
      </c>
      <c r="X112" s="111">
        <v>26040959.689029999</v>
      </c>
      <c r="Y112" s="111">
        <v>33525047.648390003</v>
      </c>
      <c r="Z112" s="112">
        <v>41063067.907679997</v>
      </c>
      <c r="AA112" s="110">
        <v>7597349.7045499999</v>
      </c>
      <c r="AB112" s="111">
        <v>13886501</v>
      </c>
      <c r="AC112" s="111">
        <v>19348030.649999999</v>
      </c>
      <c r="AD112" s="112">
        <v>24301677.388439998</v>
      </c>
    </row>
    <row r="113" spans="1:30" ht="18" customHeight="1" x14ac:dyDescent="0.25">
      <c r="A113" s="165"/>
      <c r="B113" s="55" t="s">
        <v>76</v>
      </c>
      <c r="C113" s="56"/>
      <c r="D113" s="57"/>
      <c r="E113" s="57"/>
      <c r="F113" s="58"/>
      <c r="G113" s="56"/>
      <c r="H113" s="57"/>
      <c r="I113" s="57"/>
      <c r="J113" s="58"/>
      <c r="K113" s="56"/>
      <c r="L113" s="57"/>
      <c r="M113" s="57"/>
      <c r="N113" s="58"/>
      <c r="O113" s="56">
        <v>6344308.9224237502</v>
      </c>
      <c r="P113" s="57">
        <v>10873435.74798</v>
      </c>
      <c r="Q113" s="57">
        <v>15169035.69954</v>
      </c>
      <c r="R113" s="58">
        <v>21703217.161225952</v>
      </c>
      <c r="S113" s="56">
        <v>8093918</v>
      </c>
      <c r="T113" s="57">
        <v>16758496</v>
      </c>
      <c r="U113" s="57">
        <v>23867087</v>
      </c>
      <c r="V113" s="58">
        <v>31833322.068605736</v>
      </c>
      <c r="W113" s="56">
        <v>8736984</v>
      </c>
      <c r="X113" s="57">
        <v>17025321.678410001</v>
      </c>
      <c r="Y113" s="57">
        <v>22337810.9783925</v>
      </c>
      <c r="Z113" s="58">
        <v>26879645.501029998</v>
      </c>
      <c r="AA113" s="56">
        <v>4878806.3641275</v>
      </c>
      <c r="AB113" s="57">
        <v>8564216</v>
      </c>
      <c r="AC113" s="57">
        <v>12032791.3505025</v>
      </c>
      <c r="AD113" s="58">
        <v>15100844.3888925</v>
      </c>
    </row>
    <row r="114" spans="1:30" ht="18" customHeight="1" x14ac:dyDescent="0.25">
      <c r="A114" s="165"/>
      <c r="B114" s="55" t="s">
        <v>77</v>
      </c>
      <c r="C114" s="56"/>
      <c r="D114" s="57"/>
      <c r="E114" s="57"/>
      <c r="F114" s="58"/>
      <c r="G114" s="56"/>
      <c r="H114" s="57"/>
      <c r="I114" s="57"/>
      <c r="J114" s="58"/>
      <c r="K114" s="56"/>
      <c r="L114" s="57"/>
      <c r="M114" s="57"/>
      <c r="N114" s="58"/>
      <c r="O114" s="56">
        <v>3698267.1684883423</v>
      </c>
      <c r="P114" s="57">
        <v>5662872.5229500001</v>
      </c>
      <c r="Q114" s="57">
        <v>8403648.71318</v>
      </c>
      <c r="R114" s="58">
        <v>12455026.588752503</v>
      </c>
      <c r="S114" s="56">
        <v>4451518</v>
      </c>
      <c r="T114" s="57">
        <v>9099572</v>
      </c>
      <c r="U114" s="57">
        <v>13288795</v>
      </c>
      <c r="V114" s="58">
        <v>18019464.758888021</v>
      </c>
      <c r="W114" s="56">
        <v>4801735</v>
      </c>
      <c r="X114" s="57">
        <v>9015638.0106199998</v>
      </c>
      <c r="Y114" s="57">
        <v>11187236.6699975</v>
      </c>
      <c r="Z114" s="58">
        <v>14183422.406649999</v>
      </c>
      <c r="AA114" s="56">
        <v>2718543.3404224999</v>
      </c>
      <c r="AB114" s="57">
        <v>5322285</v>
      </c>
      <c r="AC114" s="57">
        <v>7315239.2994975001</v>
      </c>
      <c r="AD114" s="58">
        <v>9200832.9995475002</v>
      </c>
    </row>
    <row r="115" spans="1:30" ht="18" customHeight="1" x14ac:dyDescent="0.25">
      <c r="A115" s="165"/>
      <c r="B115" s="47" t="s">
        <v>69</v>
      </c>
      <c r="C115" s="110"/>
      <c r="D115" s="111"/>
      <c r="E115" s="111"/>
      <c r="F115" s="112"/>
      <c r="G115" s="110"/>
      <c r="H115" s="111"/>
      <c r="I115" s="111"/>
      <c r="J115" s="112"/>
      <c r="K115" s="110"/>
      <c r="L115" s="111"/>
      <c r="M115" s="111"/>
      <c r="N115" s="112"/>
      <c r="O115" s="110">
        <v>107941.58882386039</v>
      </c>
      <c r="P115" s="111">
        <v>148737</v>
      </c>
      <c r="Q115" s="111">
        <v>183092</v>
      </c>
      <c r="R115" s="112">
        <v>217132.45630242772</v>
      </c>
      <c r="S115" s="110">
        <v>54361</v>
      </c>
      <c r="T115" s="111">
        <v>163618</v>
      </c>
      <c r="U115" s="111">
        <v>273466</v>
      </c>
      <c r="V115" s="112">
        <v>422317.582685531</v>
      </c>
      <c r="W115" s="110">
        <v>234838</v>
      </c>
      <c r="X115" s="111">
        <v>366193</v>
      </c>
      <c r="Y115" s="111">
        <v>404504</v>
      </c>
      <c r="Z115" s="112">
        <v>437880</v>
      </c>
      <c r="AA115" s="110">
        <v>52571</v>
      </c>
      <c r="AB115" s="111">
        <v>97698</v>
      </c>
      <c r="AC115" s="111">
        <v>139551</v>
      </c>
      <c r="AD115" s="112">
        <v>176197</v>
      </c>
    </row>
    <row r="116" spans="1:30" ht="18" customHeight="1" x14ac:dyDescent="0.25">
      <c r="A116" s="165"/>
      <c r="B116" s="114" t="s">
        <v>70</v>
      </c>
      <c r="C116" s="56"/>
      <c r="D116" s="57"/>
      <c r="E116" s="57"/>
      <c r="F116" s="58"/>
      <c r="G116" s="56"/>
      <c r="H116" s="57"/>
      <c r="I116" s="57"/>
      <c r="J116" s="58"/>
      <c r="K116" s="56"/>
      <c r="L116" s="57"/>
      <c r="M116" s="57"/>
      <c r="N116" s="58"/>
      <c r="O116" s="56">
        <v>54428.782345703206</v>
      </c>
      <c r="P116" s="57">
        <v>68815</v>
      </c>
      <c r="Q116" s="57">
        <v>84637</v>
      </c>
      <c r="R116" s="58">
        <v>97499.5248673608</v>
      </c>
      <c r="S116" s="56">
        <v>24589</v>
      </c>
      <c r="T116" s="57">
        <v>81795</v>
      </c>
      <c r="U116" s="57">
        <v>147219</v>
      </c>
      <c r="V116" s="58">
        <v>235865.6029511395</v>
      </c>
      <c r="W116" s="56">
        <v>135174</v>
      </c>
      <c r="X116" s="57">
        <v>206664</v>
      </c>
      <c r="Y116" s="57">
        <v>222341</v>
      </c>
      <c r="Z116" s="58">
        <v>237013</v>
      </c>
      <c r="AA116" s="56">
        <v>24399</v>
      </c>
      <c r="AB116" s="57">
        <v>45582</v>
      </c>
      <c r="AC116" s="57">
        <v>65947</v>
      </c>
      <c r="AD116" s="58">
        <v>82662</v>
      </c>
    </row>
    <row r="117" spans="1:30" ht="18" customHeight="1" x14ac:dyDescent="0.25">
      <c r="A117" s="165"/>
      <c r="B117" s="47" t="s">
        <v>71</v>
      </c>
      <c r="C117" s="110"/>
      <c r="D117" s="111"/>
      <c r="E117" s="111"/>
      <c r="F117" s="112"/>
      <c r="G117" s="110"/>
      <c r="H117" s="111"/>
      <c r="I117" s="111"/>
      <c r="J117" s="112"/>
      <c r="K117" s="110"/>
      <c r="L117" s="111"/>
      <c r="M117" s="111"/>
      <c r="N117" s="112"/>
      <c r="O117" s="110">
        <v>1949758.623194312</v>
      </c>
      <c r="P117" s="111">
        <v>5343966.2947500004</v>
      </c>
      <c r="Q117" s="111">
        <v>7281109</v>
      </c>
      <c r="R117" s="112">
        <v>10640147.984644009</v>
      </c>
      <c r="S117" s="110">
        <v>2097199</v>
      </c>
      <c r="T117" s="111">
        <v>4115797</v>
      </c>
      <c r="U117" s="111">
        <v>6101622</v>
      </c>
      <c r="V117" s="112">
        <v>9519292.5332698897</v>
      </c>
      <c r="W117" s="110">
        <v>1985678</v>
      </c>
      <c r="X117" s="111">
        <v>4131848</v>
      </c>
      <c r="Y117" s="111">
        <v>6051723.4427899998</v>
      </c>
      <c r="Z117" s="112">
        <v>10311836.067639999</v>
      </c>
      <c r="AA117" s="110">
        <v>2743383.49639</v>
      </c>
      <c r="AB117" s="111">
        <v>4721329</v>
      </c>
      <c r="AC117" s="111">
        <v>6983628</v>
      </c>
      <c r="AD117" s="112">
        <v>11337171.80497</v>
      </c>
    </row>
    <row r="118" spans="1:30" ht="18" customHeight="1" x14ac:dyDescent="0.25">
      <c r="A118" s="165"/>
      <c r="B118" s="114" t="s">
        <v>72</v>
      </c>
      <c r="C118" s="56"/>
      <c r="D118" s="57"/>
      <c r="E118" s="57"/>
      <c r="F118" s="58"/>
      <c r="G118" s="56"/>
      <c r="H118" s="57"/>
      <c r="I118" s="57"/>
      <c r="J118" s="58"/>
      <c r="K118" s="56"/>
      <c r="L118" s="57"/>
      <c r="M118" s="57"/>
      <c r="N118" s="58"/>
      <c r="O118" s="56">
        <v>636014.66593206825</v>
      </c>
      <c r="P118" s="57">
        <v>1144909.21071</v>
      </c>
      <c r="Q118" s="57">
        <v>1707998</v>
      </c>
      <c r="R118" s="58">
        <v>3171340.5754214702</v>
      </c>
      <c r="S118" s="56">
        <v>689629</v>
      </c>
      <c r="T118" s="57">
        <v>1455718</v>
      </c>
      <c r="U118" s="57">
        <v>2149724</v>
      </c>
      <c r="V118" s="58">
        <v>3687545.5681269662</v>
      </c>
      <c r="W118" s="56">
        <v>558576</v>
      </c>
      <c r="X118" s="57">
        <v>1421222</v>
      </c>
      <c r="Y118" s="57">
        <v>2082357</v>
      </c>
      <c r="Z118" s="58">
        <v>3683576.6462300001</v>
      </c>
      <c r="AA118" s="56">
        <v>738132</v>
      </c>
      <c r="AB118" s="57">
        <v>1365012</v>
      </c>
      <c r="AC118" s="57">
        <v>2083489</v>
      </c>
      <c r="AD118" s="58">
        <v>4098155</v>
      </c>
    </row>
    <row r="119" spans="1:30" ht="18" customHeight="1" x14ac:dyDescent="0.25">
      <c r="A119" s="165"/>
      <c r="B119" s="47" t="s">
        <v>73</v>
      </c>
      <c r="C119" s="110"/>
      <c r="D119" s="111"/>
      <c r="E119" s="111"/>
      <c r="F119" s="112"/>
      <c r="G119" s="110"/>
      <c r="H119" s="111"/>
      <c r="I119" s="111"/>
      <c r="J119" s="112"/>
      <c r="K119" s="110"/>
      <c r="L119" s="111"/>
      <c r="M119" s="111"/>
      <c r="N119" s="112"/>
      <c r="O119" s="110">
        <v>646120.77499310032</v>
      </c>
      <c r="P119" s="111">
        <v>1132666.07699</v>
      </c>
      <c r="Q119" s="111">
        <v>1609815.91469</v>
      </c>
      <c r="R119" s="112">
        <v>2212005.6023878437</v>
      </c>
      <c r="S119" s="110">
        <v>619120</v>
      </c>
      <c r="T119" s="111">
        <v>1222558</v>
      </c>
      <c r="U119" s="111">
        <v>1726151</v>
      </c>
      <c r="V119" s="112">
        <v>2310482.4226059183</v>
      </c>
      <c r="W119" s="110">
        <v>652727</v>
      </c>
      <c r="X119" s="111">
        <v>1279903.8791</v>
      </c>
      <c r="Y119" s="111">
        <v>1820755.2150999999</v>
      </c>
      <c r="Z119" s="112">
        <v>2478876.9489099998</v>
      </c>
      <c r="AA119" s="110">
        <v>673207.49306999997</v>
      </c>
      <c r="AB119" s="111">
        <v>1364277</v>
      </c>
      <c r="AC119" s="111">
        <v>2013133.3604600001</v>
      </c>
      <c r="AD119" s="112">
        <v>2652456.1620499999</v>
      </c>
    </row>
    <row r="120" spans="1:30" ht="18" customHeight="1" x14ac:dyDescent="0.25">
      <c r="A120" s="165"/>
      <c r="B120" s="55" t="s">
        <v>74</v>
      </c>
      <c r="C120" s="56"/>
      <c r="D120" s="57"/>
      <c r="E120" s="57"/>
      <c r="F120" s="58"/>
      <c r="G120" s="56"/>
      <c r="H120" s="57"/>
      <c r="I120" s="57"/>
      <c r="J120" s="58"/>
      <c r="K120" s="56"/>
      <c r="L120" s="57"/>
      <c r="M120" s="57"/>
      <c r="N120" s="58"/>
      <c r="O120" s="56">
        <v>370026.46325864497</v>
      </c>
      <c r="P120" s="57">
        <v>696422.07698999997</v>
      </c>
      <c r="Q120" s="57">
        <v>958239.79954000004</v>
      </c>
      <c r="R120" s="58">
        <v>1316532.6632304788</v>
      </c>
      <c r="S120" s="56">
        <v>388515</v>
      </c>
      <c r="T120" s="57">
        <v>741899</v>
      </c>
      <c r="U120" s="57">
        <v>1041831</v>
      </c>
      <c r="V120" s="58">
        <v>1395011.2015828108</v>
      </c>
      <c r="W120" s="56">
        <v>434877</v>
      </c>
      <c r="X120" s="57">
        <v>812925</v>
      </c>
      <c r="Y120" s="57">
        <v>1141934.2600281914</v>
      </c>
      <c r="Z120" s="58">
        <v>1630895.1828399999</v>
      </c>
      <c r="AA120" s="56">
        <v>478915.18885151431</v>
      </c>
      <c r="AB120" s="57">
        <v>951461</v>
      </c>
      <c r="AC120" s="57">
        <v>1408172.6733146731</v>
      </c>
      <c r="AD120" s="58">
        <v>1934914.1575600007</v>
      </c>
    </row>
    <row r="121" spans="1:30" ht="18" customHeight="1" x14ac:dyDescent="0.25">
      <c r="A121" s="165"/>
      <c r="B121" s="47" t="s">
        <v>75</v>
      </c>
      <c r="C121" s="110"/>
      <c r="D121" s="111"/>
      <c r="E121" s="111"/>
      <c r="F121" s="112"/>
      <c r="G121" s="110"/>
      <c r="H121" s="111"/>
      <c r="I121" s="111"/>
      <c r="J121" s="112"/>
      <c r="K121" s="110"/>
      <c r="L121" s="111"/>
      <c r="M121" s="111"/>
      <c r="N121" s="112"/>
      <c r="O121" s="110">
        <v>13498782.586304693</v>
      </c>
      <c r="P121" s="111">
        <v>24336490.397369996</v>
      </c>
      <c r="Q121" s="111">
        <v>38244473.001759999</v>
      </c>
      <c r="R121" s="112">
        <v>54101084.206687264</v>
      </c>
      <c r="S121" s="110">
        <v>13558992</v>
      </c>
      <c r="T121" s="111">
        <v>24512120</v>
      </c>
      <c r="U121" s="111">
        <v>33312105</v>
      </c>
      <c r="V121" s="112">
        <v>43781634.633944906</v>
      </c>
      <c r="W121" s="110">
        <v>9811125</v>
      </c>
      <c r="X121" s="111">
        <v>18667966.09767</v>
      </c>
      <c r="Y121" s="111">
        <v>28090802.609389998</v>
      </c>
      <c r="Z121" s="112">
        <v>39966204.05212</v>
      </c>
      <c r="AA121" s="110">
        <v>14153500.73611</v>
      </c>
      <c r="AB121" s="111">
        <v>27664548</v>
      </c>
      <c r="AC121" s="111">
        <v>38819206.566359997</v>
      </c>
      <c r="AD121" s="112">
        <v>52736993.456799999</v>
      </c>
    </row>
    <row r="122" spans="1:30" ht="18" customHeight="1" x14ac:dyDescent="0.25">
      <c r="A122" s="165"/>
      <c r="B122" s="47" t="s">
        <v>81</v>
      </c>
      <c r="C122" s="53">
        <f>+C111</f>
        <v>26240809</v>
      </c>
      <c r="D122" s="45">
        <f t="shared" ref="D122:N122" si="5">+D111</f>
        <v>50340894.527792349</v>
      </c>
      <c r="E122" s="45">
        <f t="shared" si="5"/>
        <v>72379152.153549999</v>
      </c>
      <c r="F122" s="54">
        <f t="shared" si="5"/>
        <v>98610606.127000004</v>
      </c>
      <c r="G122" s="53">
        <f t="shared" si="5"/>
        <v>27017157.2522</v>
      </c>
      <c r="H122" s="45">
        <f t="shared" si="5"/>
        <v>53294557.613881811</v>
      </c>
      <c r="I122" s="45">
        <f t="shared" si="5"/>
        <v>76810314.130740002</v>
      </c>
      <c r="J122" s="54">
        <f t="shared" si="5"/>
        <v>102048008</v>
      </c>
      <c r="K122" s="53">
        <f t="shared" si="5"/>
        <v>27150464.757059999</v>
      </c>
      <c r="L122" s="45">
        <f t="shared" si="5"/>
        <v>53075746.613229997</v>
      </c>
      <c r="M122" s="45">
        <f t="shared" si="5"/>
        <v>76218640.356662497</v>
      </c>
      <c r="N122" s="54">
        <f t="shared" si="5"/>
        <v>106011680</v>
      </c>
      <c r="O122" s="53">
        <v>26245179.664228059</v>
      </c>
      <c r="P122" s="45">
        <v>47498168.040040001</v>
      </c>
      <c r="Q122" s="45">
        <v>70891174.329170004</v>
      </c>
      <c r="R122" s="54">
        <v>101328614</v>
      </c>
      <c r="S122" s="53">
        <v>28875108</v>
      </c>
      <c r="T122" s="45">
        <v>55872161</v>
      </c>
      <c r="U122" s="45">
        <v>78569226</v>
      </c>
      <c r="V122" s="54">
        <v>105886514</v>
      </c>
      <c r="W122" s="53">
        <v>26223087</v>
      </c>
      <c r="X122" s="45">
        <v>50486870.665799998</v>
      </c>
      <c r="Y122" s="45">
        <v>69892832.915670007</v>
      </c>
      <c r="Z122" s="54">
        <v>94257864.976349995</v>
      </c>
      <c r="AA122" s="53">
        <v>25220012.430119999</v>
      </c>
      <c r="AB122" s="45">
        <v>47734353</v>
      </c>
      <c r="AC122" s="45">
        <v>67303549.576819986</v>
      </c>
      <c r="AD122" s="54">
        <v>91204495.812260002</v>
      </c>
    </row>
    <row r="123" spans="1:30" ht="18" customHeight="1" x14ac:dyDescent="0.25">
      <c r="A123" s="165"/>
      <c r="B123" s="140" t="s">
        <v>79</v>
      </c>
      <c r="C123" s="134">
        <v>7072697</v>
      </c>
      <c r="D123" s="135">
        <v>14232731.92519127</v>
      </c>
      <c r="E123" s="135">
        <v>21045114.699999999</v>
      </c>
      <c r="F123" s="136">
        <v>27904149.997677203</v>
      </c>
      <c r="G123" s="134">
        <v>8042655.7304400001</v>
      </c>
      <c r="H123" s="135">
        <v>16468563.008712888</v>
      </c>
      <c r="I123" s="135">
        <v>23516164.873889998</v>
      </c>
      <c r="J123" s="136">
        <v>31277583.473999999</v>
      </c>
      <c r="K123" s="134">
        <v>9402984.9700000007</v>
      </c>
      <c r="L123" s="135">
        <v>18863830.32367</v>
      </c>
      <c r="M123" s="135">
        <v>26517359.63831</v>
      </c>
      <c r="N123" s="136">
        <v>37027710.78153</v>
      </c>
      <c r="O123" s="134">
        <v>10733019.539189862</v>
      </c>
      <c r="P123" s="135">
        <v>17750032.48164</v>
      </c>
      <c r="Q123" s="135">
        <v>25365319.412720002</v>
      </c>
      <c r="R123" s="136">
        <v>37427083.850267284</v>
      </c>
      <c r="S123" s="134">
        <v>13259654</v>
      </c>
      <c r="T123" s="135">
        <v>27395581</v>
      </c>
      <c r="U123" s="135">
        <v>39452825</v>
      </c>
      <c r="V123" s="136">
        <v>53776197.998571858</v>
      </c>
      <c r="W123" s="134">
        <v>14232469</v>
      </c>
      <c r="X123" s="135">
        <v>27668845.689029999</v>
      </c>
      <c r="Y123" s="135">
        <v>35829745.648390003</v>
      </c>
      <c r="Z123" s="136">
        <v>44983657.553909995</v>
      </c>
      <c r="AA123" s="134">
        <v>8359880.7045499999</v>
      </c>
      <c r="AB123" s="135">
        <v>15297095</v>
      </c>
      <c r="AC123" s="135">
        <v>21497466.649999999</v>
      </c>
      <c r="AD123" s="136">
        <v>28482494.388439998</v>
      </c>
    </row>
    <row r="124" spans="1:30" ht="18" customHeight="1" x14ac:dyDescent="0.25">
      <c r="A124" s="165"/>
      <c r="B124" s="55" t="s">
        <v>50</v>
      </c>
      <c r="C124" s="56">
        <v>3637247</v>
      </c>
      <c r="D124" s="57">
        <v>7175110.4772939393</v>
      </c>
      <c r="E124" s="57">
        <v>10575027.87593</v>
      </c>
      <c r="F124" s="58">
        <v>14199014.855756825</v>
      </c>
      <c r="G124" s="56">
        <v>4252610.2898075003</v>
      </c>
      <c r="H124" s="57">
        <v>8855641.8548971694</v>
      </c>
      <c r="I124" s="57">
        <v>12895230.475159999</v>
      </c>
      <c r="J124" s="58">
        <v>17762589.182</v>
      </c>
      <c r="K124" s="56">
        <v>6175364.3200000003</v>
      </c>
      <c r="L124" s="57">
        <v>12123254.466910001</v>
      </c>
      <c r="M124" s="57">
        <v>16966536.546640001</v>
      </c>
      <c r="N124" s="58">
        <v>23273919.211152501</v>
      </c>
      <c r="O124" s="56"/>
      <c r="P124" s="57"/>
      <c r="Q124" s="57"/>
      <c r="R124" s="58"/>
      <c r="S124" s="56"/>
      <c r="T124" s="57"/>
      <c r="U124" s="57"/>
      <c r="V124" s="58"/>
      <c r="W124" s="56"/>
      <c r="X124" s="57"/>
      <c r="Y124" s="57"/>
      <c r="Z124" s="58"/>
      <c r="AA124" s="56"/>
      <c r="AB124" s="57"/>
      <c r="AC124" s="57"/>
      <c r="AD124" s="58"/>
    </row>
    <row r="125" spans="1:30" ht="18" customHeight="1" thickBot="1" x14ac:dyDescent="0.3">
      <c r="A125" s="175"/>
      <c r="B125" s="142" t="s">
        <v>51</v>
      </c>
      <c r="C125" s="143">
        <v>3435450</v>
      </c>
      <c r="D125" s="144">
        <v>7057621.4478973299</v>
      </c>
      <c r="E125" s="144">
        <v>10470086.824069999</v>
      </c>
      <c r="F125" s="145">
        <v>13705135.141920378</v>
      </c>
      <c r="G125" s="143">
        <v>3790045.4406325002</v>
      </c>
      <c r="H125" s="144">
        <v>7612921.1538157212</v>
      </c>
      <c r="I125" s="144">
        <v>10620934.398729999</v>
      </c>
      <c r="J125" s="145">
        <v>13514994.291999999</v>
      </c>
      <c r="K125" s="143">
        <v>3227620.65</v>
      </c>
      <c r="L125" s="144">
        <v>6740575.8567599999</v>
      </c>
      <c r="M125" s="144">
        <v>9550823.0916699991</v>
      </c>
      <c r="N125" s="145">
        <v>13753791.570377501</v>
      </c>
      <c r="O125" s="143"/>
      <c r="P125" s="144"/>
      <c r="Q125" s="144"/>
      <c r="R125" s="145"/>
      <c r="S125" s="143"/>
      <c r="T125" s="144"/>
      <c r="U125" s="144"/>
      <c r="V125" s="145"/>
      <c r="W125" s="143"/>
      <c r="X125" s="144"/>
      <c r="Y125" s="144"/>
      <c r="Z125" s="145"/>
      <c r="AA125" s="143"/>
      <c r="AB125" s="144"/>
      <c r="AC125" s="144"/>
      <c r="AD125" s="145"/>
    </row>
    <row r="127" spans="1:30" x14ac:dyDescent="0.25">
      <c r="C127" s="60"/>
      <c r="D127" s="60"/>
      <c r="E127" s="60"/>
      <c r="F127" s="60"/>
      <c r="G127" s="60"/>
      <c r="H127" s="60"/>
      <c r="I127" s="60"/>
      <c r="J127" s="60"/>
      <c r="K127" s="60"/>
      <c r="O127" s="60"/>
      <c r="S127" s="60"/>
      <c r="W127" s="60"/>
      <c r="AA127" s="60"/>
    </row>
    <row r="128" spans="1:30" x14ac:dyDescent="0.25">
      <c r="C128" s="5"/>
      <c r="D128" s="5"/>
      <c r="E128" s="5"/>
      <c r="F128" s="5"/>
      <c r="G128" s="5"/>
      <c r="H128" s="5"/>
      <c r="I128" s="5"/>
      <c r="J128" s="5"/>
      <c r="K128" s="5"/>
      <c r="O128" s="5"/>
      <c r="S128" s="5"/>
      <c r="W128" s="5"/>
      <c r="AA128" s="5"/>
    </row>
  </sheetData>
  <mergeCells count="15">
    <mergeCell ref="AA4:AD4"/>
    <mergeCell ref="W4:Z4"/>
    <mergeCell ref="S4:V4"/>
    <mergeCell ref="A86:A105"/>
    <mergeCell ref="A106:A125"/>
    <mergeCell ref="O4:R4"/>
    <mergeCell ref="G4:J4"/>
    <mergeCell ref="K4:N4"/>
    <mergeCell ref="A4:A5"/>
    <mergeCell ref="B4:B5"/>
    <mergeCell ref="C4:F4"/>
    <mergeCell ref="A6:A25"/>
    <mergeCell ref="A26:A45"/>
    <mergeCell ref="A46:A65"/>
    <mergeCell ref="A66:A85"/>
  </mergeCells>
  <pageMargins left="0.7" right="0.7" top="0.75" bottom="0.75" header="0.3" footer="0.3"/>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A1:O78"/>
  <sheetViews>
    <sheetView showGridLines="0" zoomScale="85" zoomScaleNormal="85" workbookViewId="0">
      <pane ySplit="9" topLeftCell="A53" activePane="bottomLeft" state="frozen"/>
      <selection pane="bottomLeft" activeCell="A74" sqref="A74:A77"/>
    </sheetView>
  </sheetViews>
  <sheetFormatPr defaultColWidth="0" defaultRowHeight="15" x14ac:dyDescent="0.25"/>
  <cols>
    <col min="1" max="2" width="10.42578125" customWidth="1"/>
    <col min="3" max="3" width="14.28515625" customWidth="1"/>
    <col min="4" max="4" width="11.7109375" customWidth="1"/>
    <col min="5" max="5" width="14.28515625" customWidth="1"/>
    <col min="6" max="6" width="11.7109375" customWidth="1"/>
    <col min="7" max="7" width="14.28515625" customWidth="1"/>
    <col min="8" max="8" width="11.7109375" customWidth="1"/>
    <col min="9" max="9" width="14.28515625" customWidth="1"/>
    <col min="10" max="10" width="11.7109375" customWidth="1"/>
    <col min="11" max="11" width="14.28515625" customWidth="1"/>
    <col min="12" max="12" width="11.7109375" customWidth="1"/>
    <col min="13" max="13" width="14.28515625" customWidth="1"/>
    <col min="14" max="14" width="11.7109375" customWidth="1"/>
    <col min="15" max="15" width="8.85546875" customWidth="1"/>
    <col min="16" max="16384" width="8.85546875" hidden="1"/>
  </cols>
  <sheetData>
    <row r="1" spans="1:14" ht="28.5" x14ac:dyDescent="0.45">
      <c r="A1" s="40" t="s">
        <v>45</v>
      </c>
    </row>
    <row r="2" spans="1:14" s="42" customFormat="1" ht="26.25" x14ac:dyDescent="0.4">
      <c r="A2" s="41" t="s">
        <v>24</v>
      </c>
      <c r="B2" s="43"/>
      <c r="C2" s="43"/>
      <c r="D2" s="43"/>
      <c r="E2" s="43"/>
      <c r="F2" s="43"/>
      <c r="G2" s="43"/>
      <c r="H2" s="43"/>
      <c r="I2" s="43"/>
    </row>
    <row r="3" spans="1:14" s="42" customFormat="1" ht="6.6" customHeight="1" x14ac:dyDescent="0.4"/>
    <row r="4" spans="1:14" ht="17.45" customHeight="1" x14ac:dyDescent="0.25">
      <c r="A4" s="169" t="s">
        <v>1</v>
      </c>
      <c r="B4" s="171" t="s">
        <v>2</v>
      </c>
      <c r="C4" s="167" t="s">
        <v>25</v>
      </c>
      <c r="D4" s="168"/>
      <c r="E4" s="167" t="s">
        <v>26</v>
      </c>
      <c r="F4" s="168"/>
      <c r="G4" s="167" t="s">
        <v>27</v>
      </c>
      <c r="H4" s="168"/>
      <c r="I4" s="167" t="s">
        <v>28</v>
      </c>
      <c r="J4" s="168"/>
      <c r="K4" s="167" t="s">
        <v>29</v>
      </c>
      <c r="L4" s="168"/>
      <c r="M4" s="167" t="s">
        <v>30</v>
      </c>
      <c r="N4" s="168"/>
    </row>
    <row r="5" spans="1:14" ht="17.45" customHeight="1" thickBot="1" x14ac:dyDescent="0.3">
      <c r="A5" s="170"/>
      <c r="B5" s="170"/>
      <c r="C5" s="1" t="s">
        <v>15</v>
      </c>
      <c r="D5" s="2" t="s">
        <v>16</v>
      </c>
      <c r="E5" s="3" t="s">
        <v>15</v>
      </c>
      <c r="F5" s="4" t="s">
        <v>17</v>
      </c>
      <c r="G5" s="3" t="s">
        <v>15</v>
      </c>
      <c r="H5" s="4" t="s">
        <v>17</v>
      </c>
      <c r="I5" s="3" t="s">
        <v>15</v>
      </c>
      <c r="J5" s="4" t="s">
        <v>17</v>
      </c>
      <c r="K5" s="3" t="s">
        <v>15</v>
      </c>
      <c r="L5" s="4" t="s">
        <v>17</v>
      </c>
      <c r="M5" s="3" t="s">
        <v>15</v>
      </c>
      <c r="N5" s="4" t="s">
        <v>17</v>
      </c>
    </row>
    <row r="6" spans="1:14" ht="17.45" hidden="1" customHeight="1" x14ac:dyDescent="0.25">
      <c r="A6" s="5"/>
      <c r="C6" s="7">
        <v>12970.362281</v>
      </c>
      <c r="D6" s="7"/>
      <c r="E6" s="7">
        <v>5465.8295260000004</v>
      </c>
      <c r="F6" s="7"/>
      <c r="G6" s="7">
        <v>5976.7284209999989</v>
      </c>
      <c r="H6" s="7"/>
      <c r="I6" s="7">
        <v>0.71368199999999993</v>
      </c>
      <c r="J6" s="7"/>
      <c r="K6" s="7">
        <v>1513.8349300000002</v>
      </c>
      <c r="L6" s="7"/>
      <c r="M6" s="7">
        <v>13.255722</v>
      </c>
      <c r="N6" s="7"/>
    </row>
    <row r="7" spans="1:14" ht="17.45" hidden="1" customHeight="1" x14ac:dyDescent="0.25">
      <c r="A7" s="5"/>
      <c r="C7" s="7">
        <v>27209.374066999997</v>
      </c>
      <c r="E7" s="7">
        <v>10794.161434</v>
      </c>
      <c r="G7" s="7">
        <v>12755.964671999998</v>
      </c>
      <c r="I7" s="7">
        <v>1.249417</v>
      </c>
      <c r="K7" s="7">
        <v>3631.3371900000002</v>
      </c>
      <c r="M7" s="7">
        <v>26.661353999999999</v>
      </c>
    </row>
    <row r="8" spans="1:14" ht="17.45" hidden="1" customHeight="1" x14ac:dyDescent="0.25">
      <c r="A8" s="5"/>
      <c r="C8" s="7">
        <v>38837.773092999996</v>
      </c>
      <c r="E8" s="7">
        <v>15239.143494999998</v>
      </c>
      <c r="G8" s="7">
        <v>17560.221807000005</v>
      </c>
      <c r="I8" s="7">
        <v>3.1199330000000001</v>
      </c>
      <c r="K8" s="7">
        <v>5986.8463360000014</v>
      </c>
      <c r="M8" s="7">
        <v>48.441522000000006</v>
      </c>
    </row>
    <row r="9" spans="1:14" ht="17.45" hidden="1" customHeight="1" thickBot="1" x14ac:dyDescent="0.3">
      <c r="A9" s="5"/>
      <c r="C9" s="7">
        <v>57947.413</v>
      </c>
      <c r="E9" s="7">
        <v>23235.177</v>
      </c>
      <c r="G9" s="7">
        <v>25174.901000000002</v>
      </c>
      <c r="I9" s="7">
        <v>7.0640000000000001</v>
      </c>
      <c r="K9" s="7">
        <v>9464.0730000000003</v>
      </c>
      <c r="M9" s="7">
        <v>66.197999999999993</v>
      </c>
    </row>
    <row r="10" spans="1:14" ht="17.45" customHeight="1" x14ac:dyDescent="0.25">
      <c r="A10" s="164">
        <v>2007</v>
      </c>
      <c r="B10" s="9" t="s">
        <v>18</v>
      </c>
      <c r="C10" s="10">
        <v>19356.740796000002</v>
      </c>
      <c r="D10" s="11">
        <v>0.49238243131845816</v>
      </c>
      <c r="E10" s="12">
        <v>7160.9562229999992</v>
      </c>
      <c r="F10" s="13">
        <v>0.31013164405083904</v>
      </c>
      <c r="G10" s="12">
        <v>7924.0227440000008</v>
      </c>
      <c r="H10" s="13">
        <v>0.32581275002523702</v>
      </c>
      <c r="I10" s="12">
        <v>1.695203</v>
      </c>
      <c r="J10" s="33">
        <v>1.375291796626509</v>
      </c>
      <c r="K10" s="12">
        <v>4247.459734</v>
      </c>
      <c r="L10" s="13">
        <v>1.80576148021634</v>
      </c>
      <c r="M10" s="12">
        <v>22.606891999999998</v>
      </c>
      <c r="N10" s="13">
        <v>0.7054440339047543</v>
      </c>
    </row>
    <row r="11" spans="1:14" ht="17.45" customHeight="1" x14ac:dyDescent="0.25">
      <c r="A11" s="165"/>
      <c r="B11" s="14" t="s">
        <v>19</v>
      </c>
      <c r="C11" s="15">
        <v>37931.796850000006</v>
      </c>
      <c r="D11" s="16">
        <v>0.39407090940781142</v>
      </c>
      <c r="E11" s="17">
        <v>14843.855212999999</v>
      </c>
      <c r="F11" s="18">
        <v>0.37517446850888003</v>
      </c>
      <c r="G11" s="17">
        <v>15298.846592</v>
      </c>
      <c r="H11" s="18">
        <v>0.19934846053483968</v>
      </c>
      <c r="I11" s="17">
        <v>-0.17862500000000001</v>
      </c>
      <c r="J11" s="34">
        <v>-1.1429666796593931</v>
      </c>
      <c r="K11" s="17">
        <v>7735.0282859999998</v>
      </c>
      <c r="L11" s="18">
        <v>1.130077126216968</v>
      </c>
      <c r="M11" s="17">
        <v>54.245384000000001</v>
      </c>
      <c r="N11" s="18">
        <v>1.0346072446283112</v>
      </c>
    </row>
    <row r="12" spans="1:14" ht="17.45" customHeight="1" x14ac:dyDescent="0.25">
      <c r="A12" s="165"/>
      <c r="B12" s="14" t="s">
        <v>20</v>
      </c>
      <c r="C12" s="15">
        <v>54161.449115999996</v>
      </c>
      <c r="D12" s="16">
        <v>0.39455599028055222</v>
      </c>
      <c r="E12" s="17">
        <v>20715.683271999998</v>
      </c>
      <c r="F12" s="18">
        <v>0.35937320091492464</v>
      </c>
      <c r="G12" s="17">
        <v>20624.178188000002</v>
      </c>
      <c r="H12" s="18">
        <v>0.17448278357045677</v>
      </c>
      <c r="I12" s="17">
        <v>2.4425110000000005</v>
      </c>
      <c r="J12" s="34">
        <v>-0.2171270985626933</v>
      </c>
      <c r="K12" s="17">
        <v>12730.527115000001</v>
      </c>
      <c r="L12" s="18">
        <v>1.1264162132321678</v>
      </c>
      <c r="M12" s="17">
        <v>88.618030000000005</v>
      </c>
      <c r="N12" s="18">
        <v>0.82938162017287542</v>
      </c>
    </row>
    <row r="13" spans="1:14" ht="17.45" customHeight="1" x14ac:dyDescent="0.25">
      <c r="A13" s="166"/>
      <c r="B13" s="19" t="s">
        <v>21</v>
      </c>
      <c r="C13" s="20">
        <v>74234.357999999993</v>
      </c>
      <c r="D13" s="21">
        <v>0.28106422973532896</v>
      </c>
      <c r="E13" s="22">
        <v>28955.537</v>
      </c>
      <c r="F13" s="23">
        <v>0.24619394980292175</v>
      </c>
      <c r="G13" s="22">
        <v>28791.328000000001</v>
      </c>
      <c r="H13" s="23">
        <v>0.14365208427234721</v>
      </c>
      <c r="I13" s="22">
        <v>3.6</v>
      </c>
      <c r="J13" s="35">
        <v>-0.49037372593431483</v>
      </c>
      <c r="K13" s="22">
        <v>16371.994000000001</v>
      </c>
      <c r="L13" s="23">
        <v>0.72990994469294557</v>
      </c>
      <c r="M13" s="22">
        <v>111.899</v>
      </c>
      <c r="N13" s="23">
        <v>0.69036828907217762</v>
      </c>
    </row>
    <row r="14" spans="1:14" ht="17.45" customHeight="1" x14ac:dyDescent="0.25">
      <c r="A14" s="164">
        <v>2008</v>
      </c>
      <c r="B14" s="9" t="s">
        <v>18</v>
      </c>
      <c r="C14" s="24">
        <v>16176.25258</v>
      </c>
      <c r="D14" s="25">
        <v>-0.16430907710750753</v>
      </c>
      <c r="E14" s="26">
        <v>7552.3121919999994</v>
      </c>
      <c r="F14" s="27">
        <v>5.4651356161488529E-2</v>
      </c>
      <c r="G14" s="26">
        <v>6160.6970920000003</v>
      </c>
      <c r="H14" s="27">
        <v>-0.22252910030264295</v>
      </c>
      <c r="I14" s="26">
        <v>0.39694799999999997</v>
      </c>
      <c r="J14" s="36">
        <v>-0.76584043326964379</v>
      </c>
      <c r="K14" s="26">
        <v>2419.9212369999996</v>
      </c>
      <c r="L14" s="27">
        <v>-0.43026623239555362</v>
      </c>
      <c r="M14" s="26">
        <v>42.925110999999994</v>
      </c>
      <c r="N14" s="27">
        <v>0.89876215624863409</v>
      </c>
    </row>
    <row r="15" spans="1:14" ht="17.45" customHeight="1" x14ac:dyDescent="0.25">
      <c r="A15" s="165"/>
      <c r="B15" s="14" t="s">
        <v>19</v>
      </c>
      <c r="C15" s="15">
        <v>33394.834260999996</v>
      </c>
      <c r="D15" s="16">
        <v>-0.11960842790920956</v>
      </c>
      <c r="E15" s="17">
        <v>14402.411917999998</v>
      </c>
      <c r="F15" s="18">
        <v>-2.9739126976487396E-2</v>
      </c>
      <c r="G15" s="17">
        <v>12189.306214</v>
      </c>
      <c r="H15" s="18">
        <v>-0.2032532556817731</v>
      </c>
      <c r="I15" s="17">
        <v>4.1552020000000001</v>
      </c>
      <c r="J15" s="34" t="s">
        <v>44</v>
      </c>
      <c r="K15" s="17">
        <v>6723.6632380000001</v>
      </c>
      <c r="L15" s="18">
        <v>-0.13075130569729365</v>
      </c>
      <c r="M15" s="17">
        <v>75.297688999999977</v>
      </c>
      <c r="N15" s="18">
        <v>0.38809394362476946</v>
      </c>
    </row>
    <row r="16" spans="1:14" ht="17.45" customHeight="1" x14ac:dyDescent="0.25">
      <c r="A16" s="165"/>
      <c r="B16" s="14" t="s">
        <v>20</v>
      </c>
      <c r="C16" s="15">
        <v>46270.978018000009</v>
      </c>
      <c r="D16" s="16">
        <v>-0.14568426854866112</v>
      </c>
      <c r="E16" s="17">
        <v>20720.619792000005</v>
      </c>
      <c r="F16" s="18">
        <v>2.3829868101321594E-4</v>
      </c>
      <c r="G16" s="17">
        <v>16752.735545</v>
      </c>
      <c r="H16" s="18">
        <v>-0.18771378950035289</v>
      </c>
      <c r="I16" s="17">
        <v>5.5544889999999993</v>
      </c>
      <c r="J16" s="34">
        <v>1.2740896560957138</v>
      </c>
      <c r="K16" s="17">
        <v>8688.7580779999989</v>
      </c>
      <c r="L16" s="18">
        <v>-0.31748638532317375</v>
      </c>
      <c r="M16" s="17">
        <v>103.310114</v>
      </c>
      <c r="N16" s="18">
        <v>0.16579113753713548</v>
      </c>
    </row>
    <row r="17" spans="1:14" ht="17.45" customHeight="1" x14ac:dyDescent="0.25">
      <c r="A17" s="166"/>
      <c r="B17" s="19" t="s">
        <v>21</v>
      </c>
      <c r="C17" s="20">
        <v>65455.341999999997</v>
      </c>
      <c r="D17" s="21">
        <v>-0.11826081933651256</v>
      </c>
      <c r="E17" s="22">
        <v>29696.803</v>
      </c>
      <c r="F17" s="23">
        <v>2.5600146873463236E-2</v>
      </c>
      <c r="G17" s="22">
        <v>23125.785</v>
      </c>
      <c r="H17" s="23">
        <v>-0.19677949554810392</v>
      </c>
      <c r="I17" s="22">
        <v>4.1000000000000002E-2</v>
      </c>
      <c r="J17" s="35">
        <v>-0.98861111111111111</v>
      </c>
      <c r="K17" s="22">
        <v>12487.803</v>
      </c>
      <c r="L17" s="23">
        <v>-0.23724605567287649</v>
      </c>
      <c r="M17" s="22">
        <v>144.91</v>
      </c>
      <c r="N17" s="23">
        <v>0.29500710462113156</v>
      </c>
    </row>
    <row r="18" spans="1:14" ht="17.45" customHeight="1" x14ac:dyDescent="0.25">
      <c r="A18" s="164">
        <v>2009</v>
      </c>
      <c r="B18" s="9" t="s">
        <v>18</v>
      </c>
      <c r="C18" s="24">
        <v>14286.013157000001</v>
      </c>
      <c r="D18" s="25">
        <v>-0.11685273914040228</v>
      </c>
      <c r="E18" s="26">
        <v>6654.118246</v>
      </c>
      <c r="F18" s="27">
        <v>-0.11892966328264831</v>
      </c>
      <c r="G18" s="26">
        <v>5772.9128260000007</v>
      </c>
      <c r="H18" s="27">
        <v>-6.2944868122725706E-2</v>
      </c>
      <c r="I18" s="26">
        <v>2.3744510000000001</v>
      </c>
      <c r="J18" s="36">
        <v>4.98176839283735</v>
      </c>
      <c r="K18" s="26">
        <v>1820.651061</v>
      </c>
      <c r="L18" s="27">
        <v>-0.24764036400743383</v>
      </c>
      <c r="M18" s="26">
        <v>35.956572999999999</v>
      </c>
      <c r="N18" s="27">
        <v>-0.16234175841735143</v>
      </c>
    </row>
    <row r="19" spans="1:14" ht="17.45" customHeight="1" x14ac:dyDescent="0.25">
      <c r="A19" s="165"/>
      <c r="B19" s="14" t="s">
        <v>19</v>
      </c>
      <c r="C19" s="15">
        <v>27319.924345999996</v>
      </c>
      <c r="D19" s="16">
        <v>-0.1819116653648003</v>
      </c>
      <c r="E19" s="17">
        <v>13489.483294</v>
      </c>
      <c r="F19" s="18">
        <v>-6.3387204115376572E-2</v>
      </c>
      <c r="G19" s="17">
        <v>10782.398627</v>
      </c>
      <c r="H19" s="18">
        <v>-0.11542146552886656</v>
      </c>
      <c r="I19" s="17">
        <v>3.5949819999999999</v>
      </c>
      <c r="J19" s="34">
        <v>-0.13482377030045711</v>
      </c>
      <c r="K19" s="17">
        <v>2970.9011340000006</v>
      </c>
      <c r="L19" s="18">
        <v>-0.55814248441096592</v>
      </c>
      <c r="M19" s="17">
        <v>73.546308999999994</v>
      </c>
      <c r="N19" s="18">
        <v>-2.3259412383824785E-2</v>
      </c>
    </row>
    <row r="20" spans="1:14" ht="17.45" customHeight="1" x14ac:dyDescent="0.25">
      <c r="A20" s="165"/>
      <c r="B20" s="14" t="s">
        <v>20</v>
      </c>
      <c r="C20" s="15">
        <v>39512.617176</v>
      </c>
      <c r="D20" s="16">
        <v>-0.14606047097969099</v>
      </c>
      <c r="E20" s="17">
        <v>19822.379965</v>
      </c>
      <c r="F20" s="18">
        <v>-4.3350046283210375E-2</v>
      </c>
      <c r="G20" s="17">
        <v>15652.52558</v>
      </c>
      <c r="H20" s="18">
        <v>-6.5673451481681577E-2</v>
      </c>
      <c r="I20" s="17">
        <v>4.6875499999999999</v>
      </c>
      <c r="J20" s="34">
        <v>-0.15607898404335652</v>
      </c>
      <c r="K20" s="17">
        <v>3915.4477380000003</v>
      </c>
      <c r="L20" s="18">
        <v>-0.54936623820682229</v>
      </c>
      <c r="M20" s="17">
        <v>117.57634300000001</v>
      </c>
      <c r="N20" s="18">
        <v>0.13809131020802101</v>
      </c>
    </row>
    <row r="21" spans="1:14" ht="17.45" customHeight="1" x14ac:dyDescent="0.25">
      <c r="A21" s="166"/>
      <c r="B21" s="19" t="s">
        <v>21</v>
      </c>
      <c r="C21" s="20">
        <v>57141.66</v>
      </c>
      <c r="D21" s="21">
        <v>-0.12701304043297179</v>
      </c>
      <c r="E21" s="22">
        <v>28951.965</v>
      </c>
      <c r="F21" s="23">
        <v>-2.5081420380503539E-2</v>
      </c>
      <c r="G21" s="22">
        <v>22536.095000000001</v>
      </c>
      <c r="H21" s="23">
        <v>-2.5499242512200038E-2</v>
      </c>
      <c r="I21" s="22">
        <v>10.688000000000001</v>
      </c>
      <c r="J21" s="35" t="s">
        <v>44</v>
      </c>
      <c r="K21" s="22">
        <v>5471.1319999999996</v>
      </c>
      <c r="L21" s="23">
        <v>-0.56188194192365137</v>
      </c>
      <c r="M21" s="22">
        <v>171.78</v>
      </c>
      <c r="N21" s="23">
        <v>0.18542543647781384</v>
      </c>
    </row>
    <row r="22" spans="1:14" ht="17.45" customHeight="1" x14ac:dyDescent="0.25">
      <c r="A22" s="164">
        <v>2010</v>
      </c>
      <c r="B22" s="9" t="s">
        <v>18</v>
      </c>
      <c r="C22" s="24">
        <v>15376.736524</v>
      </c>
      <c r="D22" s="25">
        <v>7.6349038392531154E-2</v>
      </c>
      <c r="E22" s="26">
        <v>8043.8330559999995</v>
      </c>
      <c r="F22" s="27">
        <v>0.20885033277480458</v>
      </c>
      <c r="G22" s="26">
        <v>6003.1636840000001</v>
      </c>
      <c r="H22" s="27">
        <v>3.9884693384420578E-2</v>
      </c>
      <c r="I22" s="26">
        <v>22.703491</v>
      </c>
      <c r="J22" s="36" t="s">
        <v>44</v>
      </c>
      <c r="K22" s="26">
        <v>1242.0188819999998</v>
      </c>
      <c r="L22" s="27">
        <v>-0.31781607766300046</v>
      </c>
      <c r="M22" s="26">
        <v>65.017410999999996</v>
      </c>
      <c r="N22" s="27">
        <v>0.80822046083201537</v>
      </c>
    </row>
    <row r="23" spans="1:14" ht="17.45" customHeight="1" x14ac:dyDescent="0.25">
      <c r="A23" s="165"/>
      <c r="B23" s="14" t="s">
        <v>19</v>
      </c>
      <c r="C23" s="15">
        <v>32485.690001000003</v>
      </c>
      <c r="D23" s="16">
        <v>0.18908418594344845</v>
      </c>
      <c r="E23" s="17">
        <v>16908.492965000001</v>
      </c>
      <c r="F23" s="18">
        <v>0.2534574228295865</v>
      </c>
      <c r="G23" s="17">
        <v>12930.060735999999</v>
      </c>
      <c r="H23" s="18">
        <v>0.19918222125660234</v>
      </c>
      <c r="I23" s="17">
        <v>95.247244999999992</v>
      </c>
      <c r="J23" s="34" t="s">
        <v>44</v>
      </c>
      <c r="K23" s="17">
        <v>2195.1900089999999</v>
      </c>
      <c r="L23" s="18">
        <v>-0.26110297516214842</v>
      </c>
      <c r="M23" s="17">
        <v>356.69904600000001</v>
      </c>
      <c r="N23" s="18">
        <v>3.8499924856868075</v>
      </c>
    </row>
    <row r="24" spans="1:14" ht="17.45" customHeight="1" x14ac:dyDescent="0.25">
      <c r="A24" s="165"/>
      <c r="B24" s="14" t="s">
        <v>20</v>
      </c>
      <c r="C24" s="15">
        <v>45537.590038000002</v>
      </c>
      <c r="D24" s="16">
        <v>0.15248225231862333</v>
      </c>
      <c r="E24" s="17">
        <v>24094.703663</v>
      </c>
      <c r="F24" s="18">
        <v>0.21553030995993216</v>
      </c>
      <c r="G24" s="17">
        <v>17469.413925999997</v>
      </c>
      <c r="H24" s="18">
        <v>0.11607636970237722</v>
      </c>
      <c r="I24" s="17">
        <v>5.997687</v>
      </c>
      <c r="J24" s="34">
        <v>0.27949291207560445</v>
      </c>
      <c r="K24" s="17">
        <v>3454.2036499999999</v>
      </c>
      <c r="L24" s="18">
        <v>-0.11780110957006484</v>
      </c>
      <c r="M24" s="17">
        <v>513.27111200000002</v>
      </c>
      <c r="N24" s="18">
        <v>3.3654284433731707</v>
      </c>
    </row>
    <row r="25" spans="1:14" ht="17.45" customHeight="1" x14ac:dyDescent="0.25">
      <c r="A25" s="166"/>
      <c r="B25" s="19" t="s">
        <v>21</v>
      </c>
      <c r="C25" s="20">
        <v>66710.577999999994</v>
      </c>
      <c r="D25" s="21">
        <v>0.16745957327805994</v>
      </c>
      <c r="E25" s="22">
        <v>35633.334999999999</v>
      </c>
      <c r="F25" s="23">
        <v>0.23077431877249088</v>
      </c>
      <c r="G25" s="22">
        <v>24659.208999999999</v>
      </c>
      <c r="H25" s="23">
        <v>9.4209489265997481E-2</v>
      </c>
      <c r="I25" s="22">
        <v>9.3320000000000007</v>
      </c>
      <c r="J25" s="35">
        <v>-0.12687125748502992</v>
      </c>
      <c r="K25" s="22">
        <v>5803.9290000000001</v>
      </c>
      <c r="L25" s="23">
        <v>6.0827814061148677E-2</v>
      </c>
      <c r="M25" s="22">
        <v>604.77300000000002</v>
      </c>
      <c r="N25" s="23">
        <v>2.52062521830248</v>
      </c>
    </row>
    <row r="26" spans="1:14" ht="17.45" customHeight="1" x14ac:dyDescent="0.25">
      <c r="A26" s="164">
        <v>2011</v>
      </c>
      <c r="B26" s="9" t="s">
        <v>18</v>
      </c>
      <c r="C26" s="24">
        <v>16787.003290000001</v>
      </c>
      <c r="D26" s="25">
        <v>9.1714309066742272E-2</v>
      </c>
      <c r="E26" s="26">
        <v>9753.3371009999992</v>
      </c>
      <c r="F26" s="27">
        <v>0.21252356098127345</v>
      </c>
      <c r="G26" s="26">
        <v>5426.5241279999991</v>
      </c>
      <c r="H26" s="27">
        <v>-9.6055944224358925E-2</v>
      </c>
      <c r="I26" s="26">
        <v>19.590843</v>
      </c>
      <c r="J26" s="36">
        <v>-0.13709997286320419</v>
      </c>
      <c r="K26" s="26">
        <v>1479.4418769999997</v>
      </c>
      <c r="L26" s="27">
        <v>0.19115892555327507</v>
      </c>
      <c r="M26" s="26">
        <v>108.10934100000001</v>
      </c>
      <c r="N26" s="27">
        <v>0.66277523723606935</v>
      </c>
    </row>
    <row r="27" spans="1:14" ht="17.45" customHeight="1" x14ac:dyDescent="0.25">
      <c r="A27" s="165"/>
      <c r="B27" s="14" t="s">
        <v>19</v>
      </c>
      <c r="C27" s="15">
        <v>36094.808382999996</v>
      </c>
      <c r="D27" s="16">
        <v>0.1110987139841848</v>
      </c>
      <c r="E27" s="17">
        <v>20714.122983999998</v>
      </c>
      <c r="F27" s="18">
        <v>0.22507209997233457</v>
      </c>
      <c r="G27" s="17">
        <v>11959.215497999998</v>
      </c>
      <c r="H27" s="18">
        <v>-7.5084352488535844E-2</v>
      </c>
      <c r="I27" s="17">
        <v>3.8047140000000002</v>
      </c>
      <c r="J27" s="34">
        <v>-0.96005434067935513</v>
      </c>
      <c r="K27" s="17">
        <v>3172.8967130000005</v>
      </c>
      <c r="L27" s="18">
        <v>0.44538591192175958</v>
      </c>
      <c r="M27" s="17">
        <v>244.768474</v>
      </c>
      <c r="N27" s="18">
        <v>-0.3137955462880605</v>
      </c>
    </row>
    <row r="28" spans="1:14" ht="17.45" customHeight="1" x14ac:dyDescent="0.25">
      <c r="A28" s="165"/>
      <c r="B28" s="14" t="s">
        <v>20</v>
      </c>
      <c r="C28" s="15">
        <v>51996.353378000007</v>
      </c>
      <c r="D28" s="16">
        <v>0.1418336660901538</v>
      </c>
      <c r="E28" s="17">
        <v>29839.139272</v>
      </c>
      <c r="F28" s="18">
        <v>0.23841071836136329</v>
      </c>
      <c r="G28" s="17">
        <v>16915.189223000001</v>
      </c>
      <c r="H28" s="18">
        <v>-3.1725431966274198E-2</v>
      </c>
      <c r="I28" s="17">
        <v>33.896767999999994</v>
      </c>
      <c r="J28" s="34">
        <v>4.6516400405689717</v>
      </c>
      <c r="K28" s="17">
        <v>4751.1014500000001</v>
      </c>
      <c r="L28" s="18">
        <v>0.37545493300604904</v>
      </c>
      <c r="M28" s="17">
        <v>457.02666499999998</v>
      </c>
      <c r="N28" s="18">
        <v>-0.10958038682683557</v>
      </c>
    </row>
    <row r="29" spans="1:14" ht="17.45" customHeight="1" x14ac:dyDescent="0.25">
      <c r="A29" s="166"/>
      <c r="B29" s="19" t="s">
        <v>21</v>
      </c>
      <c r="C29" s="20">
        <v>74012.445999999996</v>
      </c>
      <c r="D29" s="21">
        <v>0.10945592466610021</v>
      </c>
      <c r="E29" s="22">
        <v>44038.978999999999</v>
      </c>
      <c r="F29" s="23">
        <v>0.23589271113691712</v>
      </c>
      <c r="G29" s="22">
        <v>23499.216</v>
      </c>
      <c r="H29" s="23">
        <v>-4.7040965507044397E-2</v>
      </c>
      <c r="I29" s="22">
        <v>7.72</v>
      </c>
      <c r="J29" s="35">
        <v>-0.1727389627089585</v>
      </c>
      <c r="K29" s="22">
        <v>6054.8280000000004</v>
      </c>
      <c r="L29" s="23">
        <v>4.3229164243739016E-2</v>
      </c>
      <c r="M29" s="22">
        <v>411.70299999999997</v>
      </c>
      <c r="N29" s="23">
        <v>-0.31924374930759147</v>
      </c>
    </row>
    <row r="30" spans="1:14" ht="17.45" customHeight="1" x14ac:dyDescent="0.25">
      <c r="A30" s="164">
        <v>2012</v>
      </c>
      <c r="B30" s="9" t="s">
        <v>18</v>
      </c>
      <c r="C30" s="24">
        <v>19615.255820999999</v>
      </c>
      <c r="D30" s="25">
        <v>0.16847870237118401</v>
      </c>
      <c r="E30" s="26">
        <v>11661.541831</v>
      </c>
      <c r="F30" s="27">
        <v>0.19564634239950096</v>
      </c>
      <c r="G30" s="26">
        <v>5878.8947939999998</v>
      </c>
      <c r="H30" s="27">
        <v>8.3362877475443353E-2</v>
      </c>
      <c r="I30" s="26">
        <v>13.016157</v>
      </c>
      <c r="J30" s="36">
        <v>-0.33559995350889193</v>
      </c>
      <c r="K30" s="26">
        <v>1967.4469550000001</v>
      </c>
      <c r="L30" s="27">
        <v>0.32985755343736312</v>
      </c>
      <c r="M30" s="26">
        <v>94.356083999999996</v>
      </c>
      <c r="N30" s="27">
        <v>-0.12721617644491989</v>
      </c>
    </row>
    <row r="31" spans="1:14" ht="17.45" customHeight="1" x14ac:dyDescent="0.25">
      <c r="A31" s="165"/>
      <c r="B31" s="14" t="s">
        <v>19</v>
      </c>
      <c r="C31" s="15">
        <v>38477.244580999999</v>
      </c>
      <c r="D31" s="16">
        <v>6.6004954859992804E-2</v>
      </c>
      <c r="E31" s="17">
        <v>23196.952614000002</v>
      </c>
      <c r="F31" s="18">
        <v>0.11986168238538464</v>
      </c>
      <c r="G31" s="17">
        <v>11470.544744999999</v>
      </c>
      <c r="H31" s="18">
        <v>-4.0861438869608246E-2</v>
      </c>
      <c r="I31" s="17">
        <v>4.8362919999999994</v>
      </c>
      <c r="J31" s="34">
        <v>0.27113154891537161</v>
      </c>
      <c r="K31" s="17">
        <v>3540.8115129999996</v>
      </c>
      <c r="L31" s="18">
        <v>0.11595549218245194</v>
      </c>
      <c r="M31" s="17">
        <v>264.09941700000002</v>
      </c>
      <c r="N31" s="18">
        <v>7.8976441222573524E-2</v>
      </c>
    </row>
    <row r="32" spans="1:14" ht="17.45" customHeight="1" x14ac:dyDescent="0.25">
      <c r="A32" s="165"/>
      <c r="B32" s="14" t="s">
        <v>20</v>
      </c>
      <c r="C32" s="15">
        <v>54736.229570000003</v>
      </c>
      <c r="D32" s="16">
        <v>5.2693622033103127E-2</v>
      </c>
      <c r="E32" s="17">
        <v>32856.542621000001</v>
      </c>
      <c r="F32" s="18">
        <v>0.1011223320315886</v>
      </c>
      <c r="G32" s="17">
        <v>16579.721678999998</v>
      </c>
      <c r="H32" s="18">
        <v>-1.9832325821330987E-2</v>
      </c>
      <c r="I32" s="17">
        <v>7.4746680000000003</v>
      </c>
      <c r="J32" s="34">
        <v>-0.77948729507190773</v>
      </c>
      <c r="K32" s="17">
        <v>4080.0597310000003</v>
      </c>
      <c r="L32" s="18">
        <v>-0.14123918970410532</v>
      </c>
      <c r="M32" s="17">
        <v>1212.430871</v>
      </c>
      <c r="N32" s="18">
        <v>1.6528668102986948</v>
      </c>
    </row>
    <row r="33" spans="1:14" ht="17.45" customHeight="1" x14ac:dyDescent="0.25">
      <c r="A33" s="166"/>
      <c r="B33" s="19" t="s">
        <v>21</v>
      </c>
      <c r="C33" s="20">
        <v>74951.312999999995</v>
      </c>
      <c r="D33" s="21">
        <v>1.268525836857215E-2</v>
      </c>
      <c r="E33" s="22">
        <v>45252.572</v>
      </c>
      <c r="F33" s="23">
        <v>2.7557246502013522E-2</v>
      </c>
      <c r="G33" s="22">
        <v>22970.89</v>
      </c>
      <c r="H33" s="23">
        <v>-2.2482707508199473E-2</v>
      </c>
      <c r="I33" s="22">
        <v>11.683</v>
      </c>
      <c r="J33" s="35">
        <v>0.51334196891191719</v>
      </c>
      <c r="K33" s="22">
        <v>5371.94</v>
      </c>
      <c r="L33" s="23">
        <v>-0.11278404605382697</v>
      </c>
      <c r="M33" s="22">
        <v>1344.2280000000001</v>
      </c>
      <c r="N33" s="23">
        <v>2.2650430043016452</v>
      </c>
    </row>
    <row r="34" spans="1:14" ht="17.45" customHeight="1" x14ac:dyDescent="0.25">
      <c r="A34" s="164">
        <v>2013</v>
      </c>
      <c r="B34" s="9" t="s">
        <v>18</v>
      </c>
      <c r="C34" s="24">
        <v>18040.211294618002</v>
      </c>
      <c r="D34" s="25">
        <v>-8.0296914848072554E-2</v>
      </c>
      <c r="E34" s="26">
        <v>11934.89191418</v>
      </c>
      <c r="F34" s="27">
        <v>2.3440303790134287E-2</v>
      </c>
      <c r="G34" s="26">
        <v>4749.7139975079999</v>
      </c>
      <c r="H34" s="27">
        <v>-0.19207365262675591</v>
      </c>
      <c r="I34" s="26">
        <v>5.28456846</v>
      </c>
      <c r="J34" s="36">
        <v>-0.59399933021705253</v>
      </c>
      <c r="K34" s="26">
        <v>971.32809065000004</v>
      </c>
      <c r="L34" s="27">
        <v>-0.50630023941357039</v>
      </c>
      <c r="M34" s="26">
        <v>378.99272381999992</v>
      </c>
      <c r="N34" s="27">
        <v>3.0166220105107362</v>
      </c>
    </row>
    <row r="35" spans="1:14" ht="17.45" customHeight="1" x14ac:dyDescent="0.25">
      <c r="A35" s="165"/>
      <c r="B35" s="14" t="s">
        <v>19</v>
      </c>
      <c r="C35" s="15">
        <v>36368.194631852857</v>
      </c>
      <c r="D35" s="16">
        <v>-5.481291532472643E-2</v>
      </c>
      <c r="E35" s="17">
        <v>22956.713204922857</v>
      </c>
      <c r="F35" s="18">
        <v>-1.0356507299676632E-2</v>
      </c>
      <c r="G35" s="17">
        <v>11142.815736109998</v>
      </c>
      <c r="H35" s="18">
        <v>-2.8571355256066466E-2</v>
      </c>
      <c r="I35" s="17">
        <v>5.0330987599999997</v>
      </c>
      <c r="J35" s="34">
        <v>4.0693729824419211E-2</v>
      </c>
      <c r="K35" s="17">
        <v>1806.7808019100003</v>
      </c>
      <c r="L35" s="18">
        <v>-0.48972691845458294</v>
      </c>
      <c r="M35" s="17">
        <v>456.85179015000108</v>
      </c>
      <c r="N35" s="18">
        <v>0.72984777982300897</v>
      </c>
    </row>
    <row r="36" spans="1:14" ht="17.45" customHeight="1" x14ac:dyDescent="0.25">
      <c r="A36" s="165"/>
      <c r="B36" s="14" t="s">
        <v>20</v>
      </c>
      <c r="C36" s="15">
        <v>49896.250897569713</v>
      </c>
      <c r="D36" s="16">
        <v>-8.8423676794190498E-2</v>
      </c>
      <c r="E36" s="17">
        <v>31466.85210910971</v>
      </c>
      <c r="F36" s="18">
        <v>-4.2295701283009635E-2</v>
      </c>
      <c r="G36" s="17">
        <v>15231.522975720001</v>
      </c>
      <c r="H36" s="18">
        <v>-8.1316123960490594E-2</v>
      </c>
      <c r="I36" s="17">
        <v>2.8734032700000007</v>
      </c>
      <c r="J36" s="34">
        <v>-0.61558115089526377</v>
      </c>
      <c r="K36" s="17">
        <v>2444.2692046299999</v>
      </c>
      <c r="L36" s="18">
        <v>-0.40092318108516445</v>
      </c>
      <c r="M36" s="17">
        <v>750.73320484000078</v>
      </c>
      <c r="N36" s="18">
        <v>-0.38080329130781365</v>
      </c>
    </row>
    <row r="37" spans="1:14" ht="17.45" customHeight="1" x14ac:dyDescent="0.25">
      <c r="A37" s="166"/>
      <c r="B37" s="19" t="s">
        <v>21</v>
      </c>
      <c r="C37" s="20">
        <v>66753.047999999995</v>
      </c>
      <c r="D37" s="21">
        <v>-0.10938120590362443</v>
      </c>
      <c r="E37" s="22">
        <v>41830.146999999997</v>
      </c>
      <c r="F37" s="23">
        <v>-7.5629402898911513E-2</v>
      </c>
      <c r="G37" s="22">
        <v>20697.867999999999</v>
      </c>
      <c r="H37" s="23">
        <v>-9.8952282649910406E-2</v>
      </c>
      <c r="I37" s="22">
        <v>11.147</v>
      </c>
      <c r="J37" s="35">
        <v>-4.5878627064966149E-2</v>
      </c>
      <c r="K37" s="22">
        <v>3313.4810000000002</v>
      </c>
      <c r="L37" s="23">
        <v>-0.38318726568055483</v>
      </c>
      <c r="M37" s="22">
        <v>900.40499999999997</v>
      </c>
      <c r="N37" s="23">
        <v>-0.33016943554218481</v>
      </c>
    </row>
    <row r="38" spans="1:14" ht="17.45" customHeight="1" x14ac:dyDescent="0.25">
      <c r="A38" s="164">
        <v>2014</v>
      </c>
      <c r="B38" s="9" t="s">
        <v>18</v>
      </c>
      <c r="C38" s="24">
        <v>16693.422900280002</v>
      </c>
      <c r="D38" s="25">
        <v>-7.4654801562096584E-2</v>
      </c>
      <c r="E38" s="26">
        <v>10551.730696280001</v>
      </c>
      <c r="F38" s="27">
        <v>-0.1158922282535837</v>
      </c>
      <c r="G38" s="26">
        <v>5015.2449790000001</v>
      </c>
      <c r="H38" s="27">
        <v>5.5904625337718228E-2</v>
      </c>
      <c r="I38" s="26">
        <v>58.393878999999998</v>
      </c>
      <c r="J38" s="36" t="s">
        <v>44</v>
      </c>
      <c r="K38" s="26">
        <v>819.61983700000008</v>
      </c>
      <c r="L38" s="27">
        <v>-0.15618641642339282</v>
      </c>
      <c r="M38" s="26">
        <v>248.43350900000002</v>
      </c>
      <c r="N38" s="27">
        <v>-0.34449003005664069</v>
      </c>
    </row>
    <row r="39" spans="1:14" ht="17.45" customHeight="1" x14ac:dyDescent="0.25">
      <c r="A39" s="165"/>
      <c r="B39" s="14" t="s">
        <v>19</v>
      </c>
      <c r="C39" s="15">
        <v>33833.294330000004</v>
      </c>
      <c r="D39" s="16">
        <v>-6.9701021112350658E-2</v>
      </c>
      <c r="E39" s="17">
        <v>21777.554736000002</v>
      </c>
      <c r="F39" s="18">
        <v>-5.1364429149639568E-2</v>
      </c>
      <c r="G39" s="17">
        <v>9826.4891810000008</v>
      </c>
      <c r="H39" s="18">
        <v>-0.11813230930887963</v>
      </c>
      <c r="I39" s="17">
        <v>87.138541000000004</v>
      </c>
      <c r="J39" s="34" t="s">
        <v>44</v>
      </c>
      <c r="K39" s="17">
        <v>1726.5210749999999</v>
      </c>
      <c r="L39" s="18">
        <v>-4.4421396787676426E-2</v>
      </c>
      <c r="M39" s="17">
        <v>415.59079700000001</v>
      </c>
      <c r="N39" s="18">
        <v>-9.0315927483732961E-2</v>
      </c>
    </row>
    <row r="40" spans="1:14" ht="17.45" customHeight="1" x14ac:dyDescent="0.25">
      <c r="A40" s="165"/>
      <c r="B40" s="14" t="s">
        <v>20</v>
      </c>
      <c r="C40" s="15">
        <v>47105.66086399999</v>
      </c>
      <c r="D40" s="16">
        <v>-5.5927849956070363E-2</v>
      </c>
      <c r="E40" s="17">
        <v>30573.147850000001</v>
      </c>
      <c r="F40" s="18">
        <v>-2.8401451025696356E-2</v>
      </c>
      <c r="G40" s="17">
        <v>13441.389095</v>
      </c>
      <c r="H40" s="18">
        <v>-0.11752822640083893</v>
      </c>
      <c r="I40" s="17">
        <v>12.006456000000002</v>
      </c>
      <c r="J40" s="34">
        <v>3.1784792706803033</v>
      </c>
      <c r="K40" s="17">
        <v>2555.3500999999997</v>
      </c>
      <c r="L40" s="18">
        <v>4.5445442408547976E-2</v>
      </c>
      <c r="M40" s="17">
        <v>523.76736300000005</v>
      </c>
      <c r="N40" s="18">
        <v>-0.30232556702799973</v>
      </c>
    </row>
    <row r="41" spans="1:14" ht="17.45" customHeight="1" x14ac:dyDescent="0.25">
      <c r="A41" s="166"/>
      <c r="B41" s="19" t="s">
        <v>21</v>
      </c>
      <c r="C41" s="20">
        <v>64674.83</v>
      </c>
      <c r="D41" s="21">
        <v>-3.1132930439371043E-2</v>
      </c>
      <c r="E41" s="22">
        <v>42430.093999999997</v>
      </c>
      <c r="F41" s="23">
        <v>1.4342454976311814E-2</v>
      </c>
      <c r="G41" s="22">
        <v>18029.913</v>
      </c>
      <c r="H41" s="23">
        <v>-0.12889999105221839</v>
      </c>
      <c r="I41" s="22">
        <v>17.381</v>
      </c>
      <c r="J41" s="35">
        <v>0.55925361083699654</v>
      </c>
      <c r="K41" s="22">
        <v>3480.7150000000001</v>
      </c>
      <c r="L41" s="23">
        <v>5.0470788877316597E-2</v>
      </c>
      <c r="M41" s="22">
        <v>716.72699999999998</v>
      </c>
      <c r="N41" s="23">
        <v>-0.20399486897562769</v>
      </c>
    </row>
    <row r="42" spans="1:14" ht="17.45" customHeight="1" x14ac:dyDescent="0.25">
      <c r="A42" s="164">
        <v>2015</v>
      </c>
      <c r="B42" s="9" t="s">
        <v>18</v>
      </c>
      <c r="C42" s="24">
        <v>18327.988168</v>
      </c>
      <c r="D42" s="25">
        <v>9.7916723100124781E-2</v>
      </c>
      <c r="E42" s="26">
        <v>12737.234593999998</v>
      </c>
      <c r="F42" s="27">
        <v>0.20712278967567777</v>
      </c>
      <c r="G42" s="26">
        <v>4285.6083449999996</v>
      </c>
      <c r="H42" s="27">
        <v>-0.14548374746501103</v>
      </c>
      <c r="I42" s="26">
        <v>4.0172629999999998</v>
      </c>
      <c r="J42" s="36">
        <v>-0.93120403938227836</v>
      </c>
      <c r="K42" s="26">
        <v>1104.1438059999998</v>
      </c>
      <c r="L42" s="27">
        <v>0.34714138940490247</v>
      </c>
      <c r="M42" s="26">
        <v>196.98416</v>
      </c>
      <c r="N42" s="27">
        <v>-0.20709504610346263</v>
      </c>
    </row>
    <row r="43" spans="1:14" ht="17.45" customHeight="1" x14ac:dyDescent="0.25">
      <c r="A43" s="165"/>
      <c r="B43" s="14" t="s">
        <v>19</v>
      </c>
      <c r="C43" s="15">
        <v>37189.356105999999</v>
      </c>
      <c r="D43" s="16">
        <v>9.9194058469918911E-2</v>
      </c>
      <c r="E43" s="17">
        <v>25828.916213999997</v>
      </c>
      <c r="F43" s="18">
        <v>0.18603380990716922</v>
      </c>
      <c r="G43" s="17">
        <v>9022.4506500000007</v>
      </c>
      <c r="H43" s="18">
        <v>-8.1823580750961189E-2</v>
      </c>
      <c r="I43" s="17">
        <v>9.5233520000000009</v>
      </c>
      <c r="J43" s="34">
        <v>-0.89071021971781694</v>
      </c>
      <c r="K43" s="17">
        <v>1892.3990940000001</v>
      </c>
      <c r="L43" s="18">
        <v>9.6076451890400705E-2</v>
      </c>
      <c r="M43" s="17">
        <v>436.06679599999995</v>
      </c>
      <c r="N43" s="18">
        <v>4.9269616044938402E-2</v>
      </c>
    </row>
    <row r="44" spans="1:14" ht="17.45" customHeight="1" x14ac:dyDescent="0.25">
      <c r="A44" s="165"/>
      <c r="B44" s="14" t="s">
        <v>20</v>
      </c>
      <c r="C44" s="15">
        <v>51400.149175999999</v>
      </c>
      <c r="D44" s="16">
        <v>9.1167138582318952E-2</v>
      </c>
      <c r="E44" s="17">
        <v>35656.374464</v>
      </c>
      <c r="F44" s="18">
        <v>0.16626441735537534</v>
      </c>
      <c r="G44" s="17">
        <v>12425.648039</v>
      </c>
      <c r="H44" s="18">
        <v>-7.5568161059919148E-2</v>
      </c>
      <c r="I44" s="17">
        <v>19.840864</v>
      </c>
      <c r="J44" s="34">
        <v>0.65251627957492175</v>
      </c>
      <c r="K44" s="17">
        <v>2608.671652</v>
      </c>
      <c r="L44" s="18">
        <v>2.086663271698086E-2</v>
      </c>
      <c r="M44" s="17">
        <v>689.61415700000009</v>
      </c>
      <c r="N44" s="18">
        <v>0.31664209287511502</v>
      </c>
    </row>
    <row r="45" spans="1:14" ht="17.45" customHeight="1" x14ac:dyDescent="0.25">
      <c r="A45" s="166"/>
      <c r="B45" s="19" t="s">
        <v>21</v>
      </c>
      <c r="C45" s="20">
        <v>71104.710999999996</v>
      </c>
      <c r="D45" s="21">
        <v>9.9418599167558686E-2</v>
      </c>
      <c r="E45" s="22">
        <v>49129.807999999997</v>
      </c>
      <c r="F45" s="23">
        <v>0.15790005084598691</v>
      </c>
      <c r="G45" s="22">
        <v>17389.116999999998</v>
      </c>
      <c r="H45" s="23">
        <v>-3.5540715032845838E-2</v>
      </c>
      <c r="I45" s="22">
        <v>24.734000000000002</v>
      </c>
      <c r="J45" s="35">
        <v>0.42304815603244927</v>
      </c>
      <c r="K45" s="22">
        <v>3659.0079999999998</v>
      </c>
      <c r="L45" s="23">
        <v>5.1223096404043433E-2</v>
      </c>
      <c r="M45" s="22">
        <v>902.04399999999998</v>
      </c>
      <c r="N45" s="23">
        <v>0.2585600933130745</v>
      </c>
    </row>
    <row r="46" spans="1:14" ht="17.45" customHeight="1" x14ac:dyDescent="0.25">
      <c r="A46" s="164">
        <v>2016</v>
      </c>
      <c r="B46" s="9" t="s">
        <v>18</v>
      </c>
      <c r="C46" s="24">
        <v>16223.164870000001</v>
      </c>
      <c r="D46" s="25">
        <v>-0.11484202623367823</v>
      </c>
      <c r="E46" s="26">
        <v>11533.950741000001</v>
      </c>
      <c r="F46" s="27">
        <v>-9.4469788094098228E-2</v>
      </c>
      <c r="G46" s="26">
        <v>3477.7260889999998</v>
      </c>
      <c r="H46" s="27">
        <v>-0.18851051961912302</v>
      </c>
      <c r="I46" s="26">
        <v>3.9600770000000001</v>
      </c>
      <c r="J46" s="36">
        <v>-1.4235065018147863E-2</v>
      </c>
      <c r="K46" s="26">
        <v>856.22698200000002</v>
      </c>
      <c r="L46" s="27">
        <v>-0.22453309311051806</v>
      </c>
      <c r="M46" s="26">
        <v>351.30098099999998</v>
      </c>
      <c r="N46" s="27">
        <v>0.78339710665060558</v>
      </c>
    </row>
    <row r="47" spans="1:14" ht="17.45" customHeight="1" x14ac:dyDescent="0.25">
      <c r="A47" s="165"/>
      <c r="B47" s="14" t="s">
        <v>19</v>
      </c>
      <c r="C47" s="15">
        <v>32114.920480999997</v>
      </c>
      <c r="D47" s="16">
        <v>-0.13644860132927417</v>
      </c>
      <c r="E47" s="17">
        <v>22880.185491</v>
      </c>
      <c r="F47" s="18">
        <v>-0.11416393543456937</v>
      </c>
      <c r="G47" s="17">
        <v>7200.5616730000002</v>
      </c>
      <c r="H47" s="18">
        <v>-0.20192839480923075</v>
      </c>
      <c r="I47" s="17">
        <v>7.5103239999999989</v>
      </c>
      <c r="J47" s="34">
        <v>-0.21137809460366497</v>
      </c>
      <c r="K47" s="17">
        <v>1471.5497119999998</v>
      </c>
      <c r="L47" s="18">
        <v>-0.22238933813397832</v>
      </c>
      <c r="M47" s="17">
        <v>555.11328099999992</v>
      </c>
      <c r="N47" s="18">
        <v>0.27300057260034993</v>
      </c>
    </row>
    <row r="48" spans="1:14" ht="17.45" customHeight="1" x14ac:dyDescent="0.25">
      <c r="A48" s="165"/>
      <c r="B48" s="14" t="s">
        <v>20</v>
      </c>
      <c r="C48" s="15">
        <v>46247.709022000003</v>
      </c>
      <c r="D48" s="16">
        <v>-0.10024173541515324</v>
      </c>
      <c r="E48" s="17">
        <v>32756.208118999999</v>
      </c>
      <c r="F48" s="18">
        <v>-8.1336546090184147E-2</v>
      </c>
      <c r="G48" s="17">
        <v>10727.092003</v>
      </c>
      <c r="H48" s="18">
        <v>-0.13669758154011724</v>
      </c>
      <c r="I48" s="17">
        <v>11.931274999999999</v>
      </c>
      <c r="J48" s="34">
        <v>-0.39865143977600981</v>
      </c>
      <c r="K48" s="17">
        <v>2041.3284040000003</v>
      </c>
      <c r="L48" s="18">
        <v>-0.21748357926342798</v>
      </c>
      <c r="M48" s="17">
        <v>711.1492209999999</v>
      </c>
      <c r="N48" s="18">
        <v>3.1227699984702983E-2</v>
      </c>
    </row>
    <row r="49" spans="1:14" ht="17.45" customHeight="1" thickBot="1" x14ac:dyDescent="0.3">
      <c r="A49" s="166"/>
      <c r="B49" s="19" t="s">
        <v>21</v>
      </c>
      <c r="C49" s="28">
        <v>62881.832999999999</v>
      </c>
      <c r="D49" s="29">
        <v>-0.11564463007240122</v>
      </c>
      <c r="E49" s="30">
        <v>43640.421999999999</v>
      </c>
      <c r="F49" s="31">
        <v>-0.11173229091389891</v>
      </c>
      <c r="G49" s="30">
        <v>15367.779</v>
      </c>
      <c r="H49" s="31">
        <v>-0.11624155499097499</v>
      </c>
      <c r="I49" s="30">
        <v>-15.906000000000001</v>
      </c>
      <c r="J49" s="37">
        <v>-1.6430823967008976</v>
      </c>
      <c r="K49" s="30">
        <v>2857.0790000000002</v>
      </c>
      <c r="L49" s="31">
        <v>-0.21916568643741685</v>
      </c>
      <c r="M49" s="30">
        <v>1032.4590000000001</v>
      </c>
      <c r="N49" s="31">
        <v>0.14457720465963986</v>
      </c>
    </row>
    <row r="50" spans="1:14" ht="17.45" customHeight="1" x14ac:dyDescent="0.25">
      <c r="A50" s="164">
        <v>2017</v>
      </c>
      <c r="B50" s="9" t="s">
        <v>18</v>
      </c>
      <c r="C50" s="24">
        <v>17599.648495000001</v>
      </c>
      <c r="D50" s="25">
        <v>8.484679999433431E-2</v>
      </c>
      <c r="E50" s="26">
        <v>11568.432944000002</v>
      </c>
      <c r="F50" s="27">
        <v>2.9896263452406924E-3</v>
      </c>
      <c r="G50" s="26">
        <v>5125.9933389999997</v>
      </c>
      <c r="H50" s="27">
        <v>0.47394970386352364</v>
      </c>
      <c r="I50" s="26">
        <v>42.416692000000005</v>
      </c>
      <c r="J50" s="36" t="s">
        <v>44</v>
      </c>
      <c r="K50" s="26">
        <v>673.74503600000003</v>
      </c>
      <c r="L50" s="27">
        <v>-0.21312333042081122</v>
      </c>
      <c r="M50" s="26">
        <v>189.060484</v>
      </c>
      <c r="N50" s="27">
        <v>-0.46182762296356916</v>
      </c>
    </row>
    <row r="51" spans="1:14" ht="17.45" customHeight="1" x14ac:dyDescent="0.25">
      <c r="A51" s="165"/>
      <c r="B51" s="14" t="s">
        <v>19</v>
      </c>
      <c r="C51" s="15">
        <v>35345.818550999997</v>
      </c>
      <c r="D51" s="16">
        <v>0.10060426809748702</v>
      </c>
      <c r="E51" s="17">
        <v>23946.596377000002</v>
      </c>
      <c r="F51" s="18">
        <v>4.6608489534295083E-2</v>
      </c>
      <c r="G51" s="17">
        <v>9546.1959609999994</v>
      </c>
      <c r="H51" s="18">
        <v>0.32575712764122855</v>
      </c>
      <c r="I51" s="17">
        <v>46.975327000000007</v>
      </c>
      <c r="J51" s="34" t="s">
        <v>44</v>
      </c>
      <c r="K51" s="17">
        <v>1381.4892830000001</v>
      </c>
      <c r="L51" s="18">
        <v>-6.1201078200475822E-2</v>
      </c>
      <c r="M51" s="17">
        <v>424.56160299999999</v>
      </c>
      <c r="N51" s="18">
        <v>-0.2351802460298188</v>
      </c>
    </row>
    <row r="52" spans="1:14" ht="17.45" customHeight="1" x14ac:dyDescent="0.25">
      <c r="A52" s="165"/>
      <c r="B52" s="14" t="s">
        <v>20</v>
      </c>
      <c r="C52" s="15">
        <v>53248.883124000007</v>
      </c>
      <c r="D52" s="16">
        <v>0.15138423610712382</v>
      </c>
      <c r="E52" s="17">
        <v>34224.724033999999</v>
      </c>
      <c r="F52" s="18">
        <v>4.4831682277296281E-2</v>
      </c>
      <c r="G52" s="17">
        <v>15726.735309</v>
      </c>
      <c r="H52" s="18">
        <v>0.46607629584996291</v>
      </c>
      <c r="I52" s="17">
        <v>49.600538</v>
      </c>
      <c r="J52" s="34">
        <v>3.1571867214526534</v>
      </c>
      <c r="K52" s="17">
        <v>1845.7558370000002</v>
      </c>
      <c r="L52" s="18">
        <v>-9.5806518253885087E-2</v>
      </c>
      <c r="M52" s="17">
        <v>1402.0674059999999</v>
      </c>
      <c r="N52" s="18">
        <v>0.97155163023092173</v>
      </c>
    </row>
    <row r="53" spans="1:14" ht="17.45" customHeight="1" thickBot="1" x14ac:dyDescent="0.3">
      <c r="A53" s="166"/>
      <c r="B53" s="19" t="s">
        <v>21</v>
      </c>
      <c r="C53" s="28">
        <v>71133.283603000003</v>
      </c>
      <c r="D53" s="29">
        <v>0.13122153425457572</v>
      </c>
      <c r="E53" s="30">
        <v>46071.540478000003</v>
      </c>
      <c r="F53" s="31">
        <v>5.5707950715967014E-2</v>
      </c>
      <c r="G53" s="30">
        <v>19826.828000000001</v>
      </c>
      <c r="H53" s="31">
        <v>0.29015572126590317</v>
      </c>
      <c r="I53" s="30">
        <v>58.677</v>
      </c>
      <c r="J53" s="37">
        <v>-4.6889852885703505</v>
      </c>
      <c r="K53" s="30">
        <v>3584.509125</v>
      </c>
      <c r="L53" s="31">
        <v>0.25460623419933426</v>
      </c>
      <c r="M53" s="30">
        <v>1591.729</v>
      </c>
      <c r="N53" s="31">
        <v>0.54168736966794806</v>
      </c>
    </row>
    <row r="54" spans="1:14" ht="17.45" customHeight="1" x14ac:dyDescent="0.25">
      <c r="A54" s="164">
        <v>2018</v>
      </c>
      <c r="B54" s="9" t="s">
        <v>18</v>
      </c>
      <c r="C54" s="24">
        <v>18763.149603999998</v>
      </c>
      <c r="D54" s="25">
        <v>6.6109337884250552E-2</v>
      </c>
      <c r="E54" s="26">
        <v>12250.990104</v>
      </c>
      <c r="F54" s="27">
        <v>5.9001695675126697E-2</v>
      </c>
      <c r="G54" s="26">
        <v>5110.093613</v>
      </c>
      <c r="H54" s="27">
        <v>-3.101784366169591E-3</v>
      </c>
      <c r="I54" s="26">
        <v>46.533647999999999</v>
      </c>
      <c r="J54" s="36">
        <v>9.7059808435792094E-2</v>
      </c>
      <c r="K54" s="26">
        <v>953.05635699999993</v>
      </c>
      <c r="L54" s="27">
        <v>0.41456531191422363</v>
      </c>
      <c r="M54" s="26">
        <v>402.47588199999996</v>
      </c>
      <c r="N54" s="27">
        <v>1.1288207534685033</v>
      </c>
    </row>
    <row r="55" spans="1:14" ht="17.45" customHeight="1" x14ac:dyDescent="0.25">
      <c r="A55" s="165"/>
      <c r="B55" s="14" t="s">
        <v>19</v>
      </c>
      <c r="C55" s="15">
        <v>37762.586332999999</v>
      </c>
      <c r="D55" s="16">
        <v>6.8374927532456997E-2</v>
      </c>
      <c r="E55" s="17">
        <v>25682.939679000003</v>
      </c>
      <c r="F55" s="18">
        <v>7.2508981011919715E-2</v>
      </c>
      <c r="G55" s="17">
        <v>9528.6478560000014</v>
      </c>
      <c r="H55" s="18">
        <v>-1.8382301255588374E-3</v>
      </c>
      <c r="I55" s="17">
        <v>15.527251</v>
      </c>
      <c r="J55" s="34">
        <v>-0.66945943771716587</v>
      </c>
      <c r="K55" s="17">
        <v>1880.1667640000003</v>
      </c>
      <c r="L55" s="18">
        <v>0.36097093704345462</v>
      </c>
      <c r="M55" s="17">
        <v>655.30478299999993</v>
      </c>
      <c r="N55" s="18">
        <v>0.5434857471084118</v>
      </c>
    </row>
    <row r="56" spans="1:14" ht="17.45" customHeight="1" x14ac:dyDescent="0.25">
      <c r="A56" s="165"/>
      <c r="B56" s="14" t="s">
        <v>20</v>
      </c>
      <c r="C56" s="15">
        <v>52878.956105999998</v>
      </c>
      <c r="D56" s="16">
        <v>-7.7841838451263579E-3</v>
      </c>
      <c r="E56" s="17">
        <v>35584.720192999994</v>
      </c>
      <c r="F56" s="18">
        <v>3.8512968318845875E-2</v>
      </c>
      <c r="G56" s="17">
        <v>13918.699262999999</v>
      </c>
      <c r="H56" s="18">
        <v>-0.11508101915331548</v>
      </c>
      <c r="I56" s="17">
        <v>19.241947</v>
      </c>
      <c r="J56" s="34">
        <v>-0.62060229088862517</v>
      </c>
      <c r="K56" s="17">
        <v>2497.9627680000003</v>
      </c>
      <c r="L56" s="18">
        <v>0.3522558589975715</v>
      </c>
      <c r="M56" s="17">
        <v>858.33193500000016</v>
      </c>
      <c r="N56" s="18">
        <v>-0.38777050906912536</v>
      </c>
    </row>
    <row r="57" spans="1:14" ht="17.45" customHeight="1" thickBot="1" x14ac:dyDescent="0.3">
      <c r="A57" s="166"/>
      <c r="B57" s="19" t="s">
        <v>21</v>
      </c>
      <c r="C57" s="28">
        <v>73140.422000000006</v>
      </c>
      <c r="D57" s="29">
        <v>2.8216585757547596E-2</v>
      </c>
      <c r="E57" s="30">
        <v>50164.784</v>
      </c>
      <c r="F57" s="31">
        <v>8.8845380022719134E-2</v>
      </c>
      <c r="G57" s="30">
        <v>18313.545999999998</v>
      </c>
      <c r="H57" s="31">
        <v>-7.6324967362404239E-2</v>
      </c>
      <c r="I57" s="30">
        <v>27.55</v>
      </c>
      <c r="J57" s="37">
        <v>-0.53048042674301676</v>
      </c>
      <c r="K57" s="30">
        <v>3551.3130000000001</v>
      </c>
      <c r="L57" s="31">
        <v>-9.2609960924565637E-3</v>
      </c>
      <c r="M57" s="30">
        <v>1083.229</v>
      </c>
      <c r="N57" s="31">
        <v>-0.31946392884718444</v>
      </c>
    </row>
    <row r="58" spans="1:14" ht="17.45" customHeight="1" x14ac:dyDescent="0.25">
      <c r="A58" s="164">
        <v>2019</v>
      </c>
      <c r="B58" s="9" t="s">
        <v>18</v>
      </c>
      <c r="C58" s="24">
        <v>20692.757732999999</v>
      </c>
      <c r="D58" s="25">
        <v>0.10284031038097341</v>
      </c>
      <c r="E58" s="26">
        <v>14176.648833000001</v>
      </c>
      <c r="F58" s="27">
        <v>0.15718392657678049</v>
      </c>
      <c r="G58" s="26">
        <v>5420.4188910000003</v>
      </c>
      <c r="H58" s="27">
        <v>6.0727904712065905E-2</v>
      </c>
      <c r="I58" s="26">
        <v>14.716147000000001</v>
      </c>
      <c r="J58" s="36">
        <v>-0.68375256115746608</v>
      </c>
      <c r="K58" s="26">
        <v>842.10141599999997</v>
      </c>
      <c r="L58" s="27">
        <v>-0.11642012582473127</v>
      </c>
      <c r="M58" s="26">
        <v>238.872446</v>
      </c>
      <c r="N58" s="27">
        <v>-0.40649252120900992</v>
      </c>
    </row>
    <row r="59" spans="1:14" ht="17.45" customHeight="1" x14ac:dyDescent="0.25">
      <c r="A59" s="165"/>
      <c r="B59" s="14" t="s">
        <v>19</v>
      </c>
      <c r="C59" s="15">
        <v>41210.611465999995</v>
      </c>
      <c r="D59" s="16">
        <v>9.1307970873457656E-2</v>
      </c>
      <c r="E59" s="17">
        <v>27212.511902999999</v>
      </c>
      <c r="F59" s="18">
        <v>5.9555963729910122E-2</v>
      </c>
      <c r="G59" s="17">
        <v>10357.90913</v>
      </c>
      <c r="H59" s="18">
        <v>8.7028221268333317E-2</v>
      </c>
      <c r="I59" s="17">
        <v>26.370453000000001</v>
      </c>
      <c r="J59" s="34">
        <v>0.69833365867531882</v>
      </c>
      <c r="K59" s="17">
        <v>3112.6971009999997</v>
      </c>
      <c r="L59" s="18">
        <v>0.65554309362315655</v>
      </c>
      <c r="M59" s="17">
        <v>501.12287900000001</v>
      </c>
      <c r="N59" s="18">
        <v>-0.23528273865811222</v>
      </c>
    </row>
    <row r="60" spans="1:14" ht="17.45" customHeight="1" x14ac:dyDescent="0.25">
      <c r="A60" s="165"/>
      <c r="B60" s="14" t="s">
        <v>20</v>
      </c>
      <c r="C60" s="15">
        <v>57691.722979999999</v>
      </c>
      <c r="D60" s="16">
        <v>9.1014786002061587E-2</v>
      </c>
      <c r="E60" s="17">
        <v>37463.760260999996</v>
      </c>
      <c r="F60" s="18">
        <v>5.2804688580061931E-2</v>
      </c>
      <c r="G60" s="17">
        <v>14888.189186999998</v>
      </c>
      <c r="H60" s="18">
        <v>6.965377336495715E-2</v>
      </c>
      <c r="I60" s="17">
        <v>40.691660999999996</v>
      </c>
      <c r="J60" s="34">
        <v>1.1147371936945882</v>
      </c>
      <c r="K60" s="17">
        <v>4563.5531780000001</v>
      </c>
      <c r="L60" s="18">
        <v>0.82691000701096096</v>
      </c>
      <c r="M60" s="17">
        <v>735.52869299999998</v>
      </c>
      <c r="N60" s="18">
        <v>-0.14307197133472627</v>
      </c>
    </row>
    <row r="61" spans="1:14" ht="17.45" customHeight="1" thickBot="1" x14ac:dyDescent="0.3">
      <c r="A61" s="166"/>
      <c r="B61" s="19" t="s">
        <v>21</v>
      </c>
      <c r="C61" s="28">
        <v>76055.743000000002</v>
      </c>
      <c r="D61" s="29">
        <v>3.985923132901803E-2</v>
      </c>
      <c r="E61" s="30">
        <v>50691.832999999999</v>
      </c>
      <c r="F61" s="31">
        <v>1.0506354417872066E-2</v>
      </c>
      <c r="G61" s="30">
        <v>18488.983</v>
      </c>
      <c r="H61" s="31">
        <v>9.5796302911517195E-3</v>
      </c>
      <c r="I61" s="30">
        <v>54.164999999999999</v>
      </c>
      <c r="J61" s="37">
        <v>0.96606170598911056</v>
      </c>
      <c r="K61" s="30">
        <v>5606.04</v>
      </c>
      <c r="L61" s="31">
        <v>0.5785823440513409</v>
      </c>
      <c r="M61" s="30">
        <v>1214.722</v>
      </c>
      <c r="N61" s="31">
        <v>0.12138984462195901</v>
      </c>
    </row>
    <row r="62" spans="1:14" ht="17.45" customHeight="1" x14ac:dyDescent="0.25">
      <c r="A62" s="164">
        <v>2020</v>
      </c>
      <c r="B62" s="9" t="s">
        <v>18</v>
      </c>
      <c r="C62" s="24">
        <v>20374.461682000001</v>
      </c>
      <c r="D62" s="25">
        <v>-1.5382002491257651E-2</v>
      </c>
      <c r="E62" s="26">
        <v>14096.427019999999</v>
      </c>
      <c r="F62" s="27">
        <v>-5.6587289383415174E-3</v>
      </c>
      <c r="G62" s="26">
        <v>4993.7131770000005</v>
      </c>
      <c r="H62" s="27">
        <v>-7.8721907398798474E-2</v>
      </c>
      <c r="I62" s="26">
        <v>22.755452999999999</v>
      </c>
      <c r="J62" s="36">
        <v>0.54629149871905991</v>
      </c>
      <c r="K62" s="26">
        <v>1025.4491009999999</v>
      </c>
      <c r="L62" s="27">
        <v>0.21772637062042421</v>
      </c>
      <c r="M62" s="26">
        <v>236.11693099999999</v>
      </c>
      <c r="N62" s="27">
        <v>-1.1535507950548696E-2</v>
      </c>
    </row>
    <row r="63" spans="1:14" ht="17.45" customHeight="1" x14ac:dyDescent="0.25">
      <c r="A63" s="165"/>
      <c r="B63" s="14" t="s">
        <v>19</v>
      </c>
      <c r="C63" s="15">
        <v>37187.160812000002</v>
      </c>
      <c r="D63" s="16">
        <v>-9.7631423336668077E-2</v>
      </c>
      <c r="E63" s="17">
        <v>25054.481130999997</v>
      </c>
      <c r="F63" s="18">
        <v>-7.9302887572172076E-2</v>
      </c>
      <c r="G63" s="17">
        <v>7981.5386850000004</v>
      </c>
      <c r="H63" s="18">
        <v>-0.22942568960343834</v>
      </c>
      <c r="I63" s="17">
        <v>36.139572000000001</v>
      </c>
      <c r="J63" s="34">
        <v>0.37045700352587807</v>
      </c>
      <c r="K63" s="17">
        <v>2142.5289620000003</v>
      </c>
      <c r="L63" s="18">
        <v>-0.31168086952254959</v>
      </c>
      <c r="M63" s="17">
        <v>1972.472462</v>
      </c>
      <c r="N63" s="18">
        <v>2.9361053838453861</v>
      </c>
    </row>
    <row r="64" spans="1:14" ht="17.45" customHeight="1" x14ac:dyDescent="0.25">
      <c r="A64" s="165"/>
      <c r="B64" s="14" t="s">
        <v>20</v>
      </c>
      <c r="C64" s="15">
        <v>54352.25978700001</v>
      </c>
      <c r="D64" s="16">
        <v>-5.7884615340014767E-2</v>
      </c>
      <c r="E64" s="17">
        <v>36754.062882999999</v>
      </c>
      <c r="F64" s="18">
        <v>-1.8943570347870198E-2</v>
      </c>
      <c r="G64" s="17">
        <v>12471.908807</v>
      </c>
      <c r="H64" s="18">
        <v>-0.16229511525215135</v>
      </c>
      <c r="I64" s="17">
        <v>28.695751000000001</v>
      </c>
      <c r="J64" s="34">
        <v>-0.29480020488718794</v>
      </c>
      <c r="K64" s="17">
        <v>2675.7915320000002</v>
      </c>
      <c r="L64" s="18">
        <v>-0.41366049049248088</v>
      </c>
      <c r="M64" s="17">
        <v>2421.8008139999997</v>
      </c>
      <c r="N64" s="18">
        <v>2.2925986940389826</v>
      </c>
    </row>
    <row r="65" spans="1:14" ht="17.45" customHeight="1" thickBot="1" x14ac:dyDescent="0.3">
      <c r="A65" s="166"/>
      <c r="B65" s="19" t="s">
        <v>21</v>
      </c>
      <c r="C65" s="28">
        <v>76332.983999999997</v>
      </c>
      <c r="D65" s="29">
        <v>3.6452342592983022E-3</v>
      </c>
      <c r="E65" s="30">
        <v>51569.735999999997</v>
      </c>
      <c r="F65" s="31">
        <v>1.7318430761815273E-2</v>
      </c>
      <c r="G65" s="30">
        <v>17630.848000000002</v>
      </c>
      <c r="H65" s="31">
        <v>-4.6413315432222491E-2</v>
      </c>
      <c r="I65" s="30">
        <v>39.234000000000002</v>
      </c>
      <c r="J65" s="37">
        <v>-0.27565771254500138</v>
      </c>
      <c r="K65" s="30">
        <v>3629.0720000000001</v>
      </c>
      <c r="L65" s="31">
        <v>-0.35264964217165773</v>
      </c>
      <c r="M65" s="30">
        <v>3464.0940000000001</v>
      </c>
      <c r="N65" s="31">
        <v>1.8517586740011294</v>
      </c>
    </row>
    <row r="66" spans="1:14" ht="17.45" customHeight="1" x14ac:dyDescent="0.25">
      <c r="A66" s="164">
        <v>2021</v>
      </c>
      <c r="B66" s="9" t="s">
        <v>18</v>
      </c>
      <c r="C66" s="24">
        <v>21688.519</v>
      </c>
      <c r="D66" s="25">
        <v>6.4495314646591195E-2</v>
      </c>
      <c r="E66" s="26">
        <v>14469.409</v>
      </c>
      <c r="F66" s="27">
        <v>2.6459327563701951E-2</v>
      </c>
      <c r="G66" s="26">
        <v>6144.4570000000003</v>
      </c>
      <c r="H66" s="27">
        <v>0.23043850982473035</v>
      </c>
      <c r="I66" s="26">
        <v>2.347</v>
      </c>
      <c r="J66" s="36">
        <v>-0.80891352070772504</v>
      </c>
      <c r="K66" s="26">
        <v>786.78800000000001</v>
      </c>
      <c r="L66" s="27">
        <v>-0.2327381249515571</v>
      </c>
      <c r="M66" s="26">
        <v>285.51799999999997</v>
      </c>
      <c r="N66" s="27">
        <v>0.1578653387987512</v>
      </c>
    </row>
    <row r="67" spans="1:14" ht="17.45" customHeight="1" x14ac:dyDescent="0.25">
      <c r="A67" s="165"/>
      <c r="B67" s="14" t="s">
        <v>19</v>
      </c>
      <c r="C67" s="15">
        <v>41225.903813000004</v>
      </c>
      <c r="D67" s="16">
        <v>0.10860584440468313</v>
      </c>
      <c r="E67" s="17">
        <v>27019.332163999999</v>
      </c>
      <c r="F67" s="18">
        <v>7.8423138069656062E-2</v>
      </c>
      <c r="G67" s="17">
        <v>11773.099709999999</v>
      </c>
      <c r="H67" s="18">
        <v>0.4750413641577178</v>
      </c>
      <c r="I67" s="17">
        <v>5.7069999999999999</v>
      </c>
      <c r="J67" s="34">
        <v>-0.84208446076782539</v>
      </c>
      <c r="K67" s="17">
        <v>1799.2203060000002</v>
      </c>
      <c r="L67" s="18">
        <v>-0.16023524633222674</v>
      </c>
      <c r="M67" s="17">
        <v>628.54463299999998</v>
      </c>
      <c r="N67" s="18">
        <v>-0.6813417448866772</v>
      </c>
    </row>
    <row r="68" spans="1:14" ht="17.45" customHeight="1" x14ac:dyDescent="0.25">
      <c r="A68" s="165"/>
      <c r="B68" s="14" t="s">
        <v>20</v>
      </c>
      <c r="C68" s="15">
        <v>57381.217743000001</v>
      </c>
      <c r="D68" s="16">
        <v>5.5728280072808722E-2</v>
      </c>
      <c r="E68" s="17">
        <v>37474.459601999995</v>
      </c>
      <c r="F68" s="18">
        <v>1.9600464887195024E-2</v>
      </c>
      <c r="G68" s="17">
        <v>16556.242631999998</v>
      </c>
      <c r="H68" s="18">
        <v>0.32748265628013717</v>
      </c>
      <c r="I68" s="17">
        <v>8.4220000000000006</v>
      </c>
      <c r="J68" s="34">
        <v>-0.70650707137791935</v>
      </c>
      <c r="K68" s="17">
        <v>2266.0804859999998</v>
      </c>
      <c r="L68" s="18">
        <v>-0.15311770035155348</v>
      </c>
      <c r="M68" s="17">
        <v>1076.013023</v>
      </c>
      <c r="N68" s="18">
        <v>-0.55569714206892651</v>
      </c>
    </row>
    <row r="69" spans="1:14" ht="17.45" customHeight="1" thickBot="1" x14ac:dyDescent="0.3">
      <c r="A69" s="166"/>
      <c r="B69" s="19" t="s">
        <v>21</v>
      </c>
      <c r="C69" s="28">
        <v>75758.09</v>
      </c>
      <c r="D69" s="29">
        <v>-7.5313969122443591E-3</v>
      </c>
      <c r="E69" s="30">
        <v>49835.404000000002</v>
      </c>
      <c r="F69" s="31">
        <v>-3.3630810132516342E-2</v>
      </c>
      <c r="G69" s="30">
        <v>21479.644</v>
      </c>
      <c r="H69" s="31">
        <v>0.21829897234665041</v>
      </c>
      <c r="I69" s="30">
        <v>12.098000000000001</v>
      </c>
      <c r="J69" s="37">
        <v>-0.69164500178416677</v>
      </c>
      <c r="K69" s="30">
        <v>3035.3530000000001</v>
      </c>
      <c r="L69" s="31">
        <v>-0.16360077727859901</v>
      </c>
      <c r="M69" s="30">
        <v>1395.5909999999999</v>
      </c>
      <c r="N69" s="31">
        <v>-0.59712669459893419</v>
      </c>
    </row>
    <row r="70" spans="1:14" ht="17.45" customHeight="1" x14ac:dyDescent="0.25">
      <c r="A70" s="164">
        <v>2022</v>
      </c>
      <c r="B70" s="9" t="s">
        <v>18</v>
      </c>
      <c r="C70" s="24">
        <v>20178.391041999999</v>
      </c>
      <c r="D70" s="25">
        <v>-6.9627988799050855E-2</v>
      </c>
      <c r="E70" s="26">
        <v>13387.719356</v>
      </c>
      <c r="F70" s="27">
        <v>-7.4757002445642429E-2</v>
      </c>
      <c r="G70" s="26">
        <v>5704.6954020000003</v>
      </c>
      <c r="H70" s="27">
        <v>-7.1570457405756072E-2</v>
      </c>
      <c r="I70" s="26">
        <v>3.8133150000000002</v>
      </c>
      <c r="J70" s="36">
        <v>0.62476139752876025</v>
      </c>
      <c r="K70" s="26">
        <v>696.83500000000004</v>
      </c>
      <c r="L70" s="27">
        <v>-0.11432940004168846</v>
      </c>
      <c r="M70" s="26">
        <v>385.327969</v>
      </c>
      <c r="N70" s="27">
        <v>0.34957504955904728</v>
      </c>
    </row>
    <row r="71" spans="1:14" ht="17.45" customHeight="1" x14ac:dyDescent="0.25">
      <c r="A71" s="165"/>
      <c r="B71" s="14" t="s">
        <v>19</v>
      </c>
      <c r="C71" s="15">
        <v>40224.978252000001</v>
      </c>
      <c r="D71" s="16">
        <v>-2.4279044688509055E-2</v>
      </c>
      <c r="E71" s="17">
        <v>27168.073501999996</v>
      </c>
      <c r="F71" s="18">
        <v>5.5049968332738786E-3</v>
      </c>
      <c r="G71" s="17">
        <v>10996.546334000001</v>
      </c>
      <c r="H71" s="18">
        <v>-6.595997614293525E-2</v>
      </c>
      <c r="I71" s="17">
        <v>7.0521229999999999</v>
      </c>
      <c r="J71" s="34">
        <v>0.23569703872437353</v>
      </c>
      <c r="K71" s="17">
        <v>1378.230736</v>
      </c>
      <c r="L71" s="18">
        <v>-0.23398444792785711</v>
      </c>
      <c r="M71" s="17">
        <v>675.075557</v>
      </c>
      <c r="N71" s="18">
        <v>7.4029625832474633E-2</v>
      </c>
    </row>
    <row r="72" spans="1:14" ht="17.45" customHeight="1" x14ac:dyDescent="0.25">
      <c r="A72" s="165"/>
      <c r="B72" s="14" t="s">
        <v>20</v>
      </c>
      <c r="C72" s="15">
        <v>55943.156863999997</v>
      </c>
      <c r="D72" s="16">
        <v>-2.5061525975987764E-2</v>
      </c>
      <c r="E72" s="17">
        <v>38008.564456999993</v>
      </c>
      <c r="F72" s="18">
        <v>1.4252503189438714E-2</v>
      </c>
      <c r="G72" s="17">
        <v>14689.287782000001</v>
      </c>
      <c r="H72" s="18">
        <v>-0.11276440503423979</v>
      </c>
      <c r="I72" s="17">
        <v>8.5555829999999986</v>
      </c>
      <c r="J72" s="34">
        <v>1.5861196865352367E-2</v>
      </c>
      <c r="K72" s="17">
        <v>2122.4599229999999</v>
      </c>
      <c r="L72" s="18">
        <v>-6.3378403321196042E-2</v>
      </c>
      <c r="M72" s="17">
        <v>1114.2891190000003</v>
      </c>
      <c r="N72" s="18">
        <v>3.5572149390240559E-2</v>
      </c>
    </row>
    <row r="73" spans="1:14" ht="17.45" customHeight="1" thickBot="1" x14ac:dyDescent="0.3">
      <c r="A73" s="166"/>
      <c r="B73" s="19" t="s">
        <v>22</v>
      </c>
      <c r="C73" s="28">
        <v>78480.919622999994</v>
      </c>
      <c r="D73" s="29">
        <v>3.594110705536524E-2</v>
      </c>
      <c r="E73" s="30">
        <v>53890.678585000001</v>
      </c>
      <c r="F73" s="31">
        <v>8.137336631202996E-2</v>
      </c>
      <c r="G73" s="30">
        <v>20071.492833000004</v>
      </c>
      <c r="H73" s="31">
        <v>-6.5557472321235655E-2</v>
      </c>
      <c r="I73" s="30">
        <v>14.651914000000001</v>
      </c>
      <c r="J73" s="37">
        <v>0.21110216564721451</v>
      </c>
      <c r="K73" s="30">
        <v>3100.7582910000001</v>
      </c>
      <c r="L73" s="31">
        <v>2.1547836775491991E-2</v>
      </c>
      <c r="M73" s="30">
        <v>1403.338</v>
      </c>
      <c r="N73" s="31">
        <v>5.5510532813698443E-3</v>
      </c>
    </row>
    <row r="74" spans="1:14" ht="17.45" customHeight="1" x14ac:dyDescent="0.25">
      <c r="A74" s="164">
        <v>2023</v>
      </c>
      <c r="B74" s="9" t="s">
        <v>18</v>
      </c>
      <c r="C74" s="24">
        <v>30000.835102000001</v>
      </c>
      <c r="D74" s="25">
        <v>0.48678034039261253</v>
      </c>
      <c r="E74" s="26">
        <v>22278.418268000001</v>
      </c>
      <c r="F74" s="27">
        <v>0.66409361262980471</v>
      </c>
      <c r="G74" s="26">
        <v>6233.4402600000003</v>
      </c>
      <c r="H74" s="27">
        <v>9.2685905335914809E-2</v>
      </c>
      <c r="I74" s="26">
        <v>4.4249999999999998</v>
      </c>
      <c r="J74" s="36">
        <v>0.16040767678515921</v>
      </c>
      <c r="K74" s="26">
        <v>1043.9280000000001</v>
      </c>
      <c r="L74" s="27">
        <v>0.49809926309671604</v>
      </c>
      <c r="M74" s="26">
        <v>440.62357399999996</v>
      </c>
      <c r="N74" s="27">
        <v>0.14350270275864663</v>
      </c>
    </row>
    <row r="75" spans="1:14" ht="17.45" customHeight="1" x14ac:dyDescent="0.25">
      <c r="A75" s="165"/>
      <c r="B75" s="14" t="s">
        <v>19</v>
      </c>
      <c r="C75" s="15">
        <v>58426.516984000002</v>
      </c>
      <c r="D75" s="16">
        <v>0.45249343872783854</v>
      </c>
      <c r="E75" s="17">
        <v>42578.632427000004</v>
      </c>
      <c r="F75" s="18">
        <v>0.56723046350215256</v>
      </c>
      <c r="G75" s="17">
        <v>12997.261753000001</v>
      </c>
      <c r="H75" s="18">
        <v>0.18194034365262746</v>
      </c>
      <c r="I75" s="17">
        <v>8.9179999999999993</v>
      </c>
      <c r="J75" s="34">
        <v>0.26458372889979365</v>
      </c>
      <c r="K75" s="17">
        <v>2015.0928040000001</v>
      </c>
      <c r="L75" s="18">
        <v>0.46208668212432036</v>
      </c>
      <c r="M75" s="17">
        <v>826.61199999999997</v>
      </c>
      <c r="N75" s="18">
        <v>0.22447330736343041</v>
      </c>
    </row>
    <row r="76" spans="1:14" ht="17.45" customHeight="1" x14ac:dyDescent="0.25">
      <c r="A76" s="165"/>
      <c r="B76" s="14" t="s">
        <v>20</v>
      </c>
      <c r="C76" s="15">
        <v>82799.156942000016</v>
      </c>
      <c r="D76" s="16">
        <v>0.48005871644476561</v>
      </c>
      <c r="E76" s="17">
        <v>59751.200069000006</v>
      </c>
      <c r="F76" s="18">
        <v>0.5720456934541156</v>
      </c>
      <c r="G76" s="17">
        <v>19171.002175999995</v>
      </c>
      <c r="H76" s="18">
        <v>0.30510086401137904</v>
      </c>
      <c r="I76" s="17">
        <v>13.821999999999999</v>
      </c>
      <c r="J76" s="34">
        <v>0.61555325919928561</v>
      </c>
      <c r="K76" s="17">
        <v>2707.8008170000003</v>
      </c>
      <c r="L76" s="18">
        <v>0.27578419156798395</v>
      </c>
      <c r="M76" s="17">
        <v>1155.3318800000002</v>
      </c>
      <c r="N76" s="18">
        <v>3.6833134507167298E-2</v>
      </c>
    </row>
    <row r="77" spans="1:14" ht="17.45" customHeight="1" thickBot="1" x14ac:dyDescent="0.3">
      <c r="A77" s="166"/>
      <c r="B77" s="19" t="s">
        <v>22</v>
      </c>
      <c r="C77" s="28">
        <v>113955.93450099998</v>
      </c>
      <c r="D77" s="29">
        <v>0.45202088671248841</v>
      </c>
      <c r="E77" s="30">
        <v>81116.436708000008</v>
      </c>
      <c r="F77" s="31">
        <v>0.50520347558915435</v>
      </c>
      <c r="G77" s="30">
        <v>27553.980217</v>
      </c>
      <c r="H77" s="31">
        <v>0.37279177220430104</v>
      </c>
      <c r="I77" s="30">
        <v>16.670995999999999</v>
      </c>
      <c r="J77" s="37">
        <v>0.13780329313972195</v>
      </c>
      <c r="K77" s="30">
        <v>3723.0985400000004</v>
      </c>
      <c r="L77" s="31">
        <v>0.2007058243805564</v>
      </c>
      <c r="M77" s="30">
        <v>1545.7480399999999</v>
      </c>
      <c r="N77" s="31">
        <v>0.10147950101828629</v>
      </c>
    </row>
    <row r="78" spans="1:14" ht="15.75" x14ac:dyDescent="0.25">
      <c r="A78" s="32" t="s">
        <v>31</v>
      </c>
    </row>
  </sheetData>
  <mergeCells count="25">
    <mergeCell ref="A74:A77"/>
    <mergeCell ref="A50:A53"/>
    <mergeCell ref="E4:F4"/>
    <mergeCell ref="K4:L4"/>
    <mergeCell ref="M4:N4"/>
    <mergeCell ref="A10:A13"/>
    <mergeCell ref="A14:A17"/>
    <mergeCell ref="G4:H4"/>
    <mergeCell ref="I4:J4"/>
    <mergeCell ref="A70:A73"/>
    <mergeCell ref="A22:A25"/>
    <mergeCell ref="A4:A5"/>
    <mergeCell ref="B4:B5"/>
    <mergeCell ref="C4:D4"/>
    <mergeCell ref="A18:A21"/>
    <mergeCell ref="A66:A69"/>
    <mergeCell ref="A62:A65"/>
    <mergeCell ref="A58:A61"/>
    <mergeCell ref="A54:A57"/>
    <mergeCell ref="A46:A49"/>
    <mergeCell ref="A26:A29"/>
    <mergeCell ref="A30:A33"/>
    <mergeCell ref="A34:A37"/>
    <mergeCell ref="A38:A41"/>
    <mergeCell ref="A42:A45"/>
  </mergeCells>
  <pageMargins left="0.7" right="0.7" top="0.75" bottom="0.75" header="0.3" footer="0.3"/>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8580C-93F6-4666-AF54-F6AECB3C8F14}">
  <sheetPr codeName="Foglio4">
    <pageSetUpPr fitToPage="1"/>
  </sheetPr>
  <dimension ref="A1:CF79"/>
  <sheetViews>
    <sheetView showGridLines="0" zoomScale="80" zoomScaleNormal="80" zoomScaleSheetLayoutView="85" workbookViewId="0">
      <pane ySplit="9" topLeftCell="A47" activePane="bottomLeft" state="frozen"/>
      <selection pane="bottomLeft" activeCell="A74" sqref="A74:A77"/>
    </sheetView>
  </sheetViews>
  <sheetFormatPr defaultColWidth="0" defaultRowHeight="15" x14ac:dyDescent="0.25"/>
  <cols>
    <col min="1" max="2" width="10.42578125" customWidth="1"/>
    <col min="3" max="10" width="15" customWidth="1"/>
    <col min="11" max="11" width="9.7109375" customWidth="1"/>
    <col min="12" max="13" width="8.85546875" customWidth="1"/>
    <col min="14" max="14" width="8.85546875" hidden="1" customWidth="1"/>
    <col min="15" max="84" width="15" hidden="1" customWidth="1"/>
    <col min="85" max="16384" width="8.85546875" hidden="1"/>
  </cols>
  <sheetData>
    <row r="1" spans="1:84" ht="28.5" x14ac:dyDescent="0.45">
      <c r="A1" s="40" t="s">
        <v>45</v>
      </c>
      <c r="K1" s="157"/>
      <c r="Q1">
        <v>1</v>
      </c>
    </row>
    <row r="2" spans="1:84" s="42" customFormat="1" ht="27" thickBot="1" x14ac:dyDescent="0.45">
      <c r="A2" s="41" t="s">
        <v>56</v>
      </c>
      <c r="B2" s="43"/>
      <c r="C2" s="43"/>
      <c r="D2" s="43"/>
      <c r="E2" s="43"/>
      <c r="F2" s="43"/>
      <c r="G2" s="43"/>
      <c r="H2" s="43"/>
      <c r="I2" s="43"/>
      <c r="O2" s="154" t="s">
        <v>88</v>
      </c>
      <c r="P2" s="155"/>
      <c r="Q2" s="155"/>
      <c r="R2" s="155"/>
      <c r="S2" s="155"/>
      <c r="T2" s="155"/>
      <c r="U2" s="155"/>
      <c r="V2" s="155"/>
      <c r="W2" s="155"/>
      <c r="X2" s="156"/>
      <c r="Y2" s="154" t="s">
        <v>85</v>
      </c>
      <c r="Z2" s="155"/>
      <c r="AA2" s="155"/>
      <c r="AB2" s="155"/>
      <c r="AC2" s="155"/>
      <c r="AD2" s="155"/>
      <c r="AE2" s="155"/>
      <c r="AF2" s="155"/>
      <c r="AG2" s="155"/>
      <c r="AH2" s="156"/>
      <c r="AI2" s="154" t="s">
        <v>86</v>
      </c>
      <c r="AJ2" s="155"/>
      <c r="AK2" s="155"/>
      <c r="AL2" s="155"/>
      <c r="AM2" s="155"/>
      <c r="AN2" s="155"/>
      <c r="AO2" s="155"/>
      <c r="AP2" s="155"/>
      <c r="AQ2" s="155"/>
      <c r="AR2" s="156"/>
      <c r="AS2" s="154" t="s">
        <v>89</v>
      </c>
      <c r="AT2" s="155"/>
      <c r="AU2" s="155"/>
      <c r="AV2" s="155"/>
      <c r="AW2" s="155"/>
      <c r="AX2" s="155"/>
      <c r="AY2" s="155"/>
      <c r="AZ2" s="155"/>
      <c r="BA2" s="155"/>
      <c r="BB2" s="156"/>
      <c r="BC2" s="154" t="s">
        <v>87</v>
      </c>
      <c r="BD2" s="155"/>
      <c r="BE2" s="155"/>
      <c r="BF2" s="155"/>
      <c r="BG2" s="155"/>
      <c r="BH2" s="155"/>
      <c r="BI2" s="155"/>
      <c r="BJ2" s="155"/>
      <c r="BK2" s="155"/>
      <c r="BL2" s="156"/>
      <c r="BM2" s="154" t="s">
        <v>90</v>
      </c>
      <c r="BN2" s="155"/>
      <c r="BO2" s="155"/>
      <c r="BP2" s="155"/>
      <c r="BQ2" s="155"/>
      <c r="BR2" s="155"/>
      <c r="BS2" s="155"/>
      <c r="BT2" s="155"/>
      <c r="BU2" s="155"/>
      <c r="BV2" s="156"/>
      <c r="BW2" s="154" t="s">
        <v>93</v>
      </c>
      <c r="BX2" s="155"/>
      <c r="BY2" s="155"/>
      <c r="BZ2" s="155"/>
      <c r="CA2" s="155"/>
      <c r="CB2" s="155"/>
      <c r="CC2" s="155"/>
      <c r="CD2" s="155"/>
      <c r="CE2" s="155"/>
      <c r="CF2" s="156"/>
    </row>
    <row r="3" spans="1:84" s="42" customFormat="1" ht="6.6" customHeight="1" thickBot="1" x14ac:dyDescent="0.45">
      <c r="O3" s="181" t="s">
        <v>1</v>
      </c>
      <c r="P3" s="183" t="s">
        <v>2</v>
      </c>
      <c r="Q3" s="184" t="s">
        <v>57</v>
      </c>
      <c r="R3" s="180" t="s">
        <v>17</v>
      </c>
      <c r="S3" s="180" t="s">
        <v>15</v>
      </c>
      <c r="T3" s="185" t="s">
        <v>83</v>
      </c>
      <c r="U3" s="179" t="s">
        <v>59</v>
      </c>
      <c r="V3" s="180" t="s">
        <v>17</v>
      </c>
      <c r="W3" s="180" t="s">
        <v>15</v>
      </c>
      <c r="X3" s="177" t="s">
        <v>84</v>
      </c>
      <c r="Y3" s="181" t="s">
        <v>1</v>
      </c>
      <c r="Z3" s="183" t="s">
        <v>2</v>
      </c>
      <c r="AA3" s="184" t="s">
        <v>57</v>
      </c>
      <c r="AB3" s="180" t="s">
        <v>17</v>
      </c>
      <c r="AC3" s="180" t="s">
        <v>15</v>
      </c>
      <c r="AD3" s="185" t="s">
        <v>83</v>
      </c>
      <c r="AE3" s="179" t="s">
        <v>59</v>
      </c>
      <c r="AF3" s="180" t="s">
        <v>17</v>
      </c>
      <c r="AG3" s="180" t="s">
        <v>15</v>
      </c>
      <c r="AH3" s="177" t="s">
        <v>84</v>
      </c>
      <c r="AI3" s="181" t="s">
        <v>1</v>
      </c>
      <c r="AJ3" s="183" t="s">
        <v>2</v>
      </c>
      <c r="AK3" s="184" t="s">
        <v>57</v>
      </c>
      <c r="AL3" s="180" t="s">
        <v>17</v>
      </c>
      <c r="AM3" s="180" t="s">
        <v>15</v>
      </c>
      <c r="AN3" s="185" t="s">
        <v>83</v>
      </c>
      <c r="AO3" s="179" t="s">
        <v>59</v>
      </c>
      <c r="AP3" s="180" t="s">
        <v>17</v>
      </c>
      <c r="AQ3" s="180" t="s">
        <v>15</v>
      </c>
      <c r="AR3" s="177" t="s">
        <v>84</v>
      </c>
      <c r="AS3" s="181" t="s">
        <v>1</v>
      </c>
      <c r="AT3" s="183" t="s">
        <v>2</v>
      </c>
      <c r="AU3" s="184" t="s">
        <v>57</v>
      </c>
      <c r="AV3" s="180" t="s">
        <v>17</v>
      </c>
      <c r="AW3" s="180" t="s">
        <v>15</v>
      </c>
      <c r="AX3" s="185" t="s">
        <v>83</v>
      </c>
      <c r="AY3" s="179" t="s">
        <v>59</v>
      </c>
      <c r="AZ3" s="180" t="s">
        <v>17</v>
      </c>
      <c r="BA3" s="180" t="s">
        <v>15</v>
      </c>
      <c r="BB3" s="177" t="s">
        <v>84</v>
      </c>
      <c r="BC3" s="181" t="s">
        <v>1</v>
      </c>
      <c r="BD3" s="183" t="s">
        <v>2</v>
      </c>
      <c r="BE3" s="184" t="s">
        <v>57</v>
      </c>
      <c r="BF3" s="180" t="s">
        <v>17</v>
      </c>
      <c r="BG3" s="180" t="s">
        <v>15</v>
      </c>
      <c r="BH3" s="185" t="s">
        <v>83</v>
      </c>
      <c r="BI3" s="179" t="s">
        <v>59</v>
      </c>
      <c r="BJ3" s="180" t="s">
        <v>17</v>
      </c>
      <c r="BK3" s="180" t="s">
        <v>15</v>
      </c>
      <c r="BL3" s="177" t="s">
        <v>84</v>
      </c>
      <c r="BM3" s="181" t="s">
        <v>1</v>
      </c>
      <c r="BN3" s="183" t="s">
        <v>2</v>
      </c>
      <c r="BO3" s="184" t="s">
        <v>57</v>
      </c>
      <c r="BP3" s="180" t="s">
        <v>17</v>
      </c>
      <c r="BQ3" s="180" t="s">
        <v>15</v>
      </c>
      <c r="BR3" s="185" t="s">
        <v>83</v>
      </c>
      <c r="BS3" s="179" t="s">
        <v>59</v>
      </c>
      <c r="BT3" s="180" t="s">
        <v>17</v>
      </c>
      <c r="BU3" s="180" t="s">
        <v>15</v>
      </c>
      <c r="BV3" s="177" t="s">
        <v>84</v>
      </c>
      <c r="BW3" s="181" t="s">
        <v>1</v>
      </c>
      <c r="BX3" s="183" t="s">
        <v>2</v>
      </c>
      <c r="BY3" s="184" t="s">
        <v>57</v>
      </c>
      <c r="BZ3" s="180" t="s">
        <v>17</v>
      </c>
      <c r="CA3" s="180" t="s">
        <v>15</v>
      </c>
      <c r="CB3" s="185" t="s">
        <v>83</v>
      </c>
      <c r="CC3" s="179" t="s">
        <v>59</v>
      </c>
      <c r="CD3" s="180" t="s">
        <v>17</v>
      </c>
      <c r="CE3" s="180" t="s">
        <v>15</v>
      </c>
      <c r="CF3" s="177" t="s">
        <v>84</v>
      </c>
    </row>
    <row r="4" spans="1:84" ht="12" customHeight="1" x14ac:dyDescent="0.25">
      <c r="A4" s="181" t="s">
        <v>1</v>
      </c>
      <c r="B4" s="183" t="s">
        <v>2</v>
      </c>
      <c r="C4" s="184" t="s">
        <v>57</v>
      </c>
      <c r="D4" s="180" t="s">
        <v>17</v>
      </c>
      <c r="E4" s="180" t="s">
        <v>15</v>
      </c>
      <c r="F4" s="185" t="s">
        <v>58</v>
      </c>
      <c r="G4" s="179" t="s">
        <v>59</v>
      </c>
      <c r="H4" s="180" t="s">
        <v>17</v>
      </c>
      <c r="I4" s="180" t="s">
        <v>15</v>
      </c>
      <c r="J4" s="177" t="s">
        <v>60</v>
      </c>
      <c r="O4" s="182"/>
      <c r="P4" s="170"/>
      <c r="Q4" s="81" t="s">
        <v>61</v>
      </c>
      <c r="R4" s="81" t="s">
        <v>62</v>
      </c>
      <c r="S4" s="81" t="s">
        <v>63</v>
      </c>
      <c r="T4" s="186"/>
      <c r="U4" s="82" t="s">
        <v>64</v>
      </c>
      <c r="V4" s="81" t="s">
        <v>65</v>
      </c>
      <c r="W4" s="81" t="s">
        <v>66</v>
      </c>
      <c r="X4" s="178" t="s">
        <v>17</v>
      </c>
      <c r="Y4" s="182"/>
      <c r="Z4" s="170"/>
      <c r="AA4" s="81" t="s">
        <v>61</v>
      </c>
      <c r="AB4" s="81" t="s">
        <v>62</v>
      </c>
      <c r="AC4" s="81" t="s">
        <v>63</v>
      </c>
      <c r="AD4" s="186"/>
      <c r="AE4" s="82" t="s">
        <v>64</v>
      </c>
      <c r="AF4" s="81" t="s">
        <v>65</v>
      </c>
      <c r="AG4" s="81" t="s">
        <v>66</v>
      </c>
      <c r="AH4" s="178" t="s">
        <v>17</v>
      </c>
      <c r="AI4" s="182"/>
      <c r="AJ4" s="170"/>
      <c r="AK4" s="81" t="s">
        <v>61</v>
      </c>
      <c r="AL4" s="81" t="s">
        <v>62</v>
      </c>
      <c r="AM4" s="81" t="s">
        <v>63</v>
      </c>
      <c r="AN4" s="186"/>
      <c r="AO4" s="82" t="s">
        <v>64</v>
      </c>
      <c r="AP4" s="81" t="s">
        <v>65</v>
      </c>
      <c r="AQ4" s="81" t="s">
        <v>66</v>
      </c>
      <c r="AR4" s="178" t="s">
        <v>17</v>
      </c>
      <c r="AS4" s="182"/>
      <c r="AT4" s="170"/>
      <c r="AU4" s="81" t="s">
        <v>61</v>
      </c>
      <c r="AV4" s="81" t="s">
        <v>62</v>
      </c>
      <c r="AW4" s="81" t="s">
        <v>63</v>
      </c>
      <c r="AX4" s="186"/>
      <c r="AY4" s="82" t="s">
        <v>64</v>
      </c>
      <c r="AZ4" s="81" t="s">
        <v>65</v>
      </c>
      <c r="BA4" s="81" t="s">
        <v>66</v>
      </c>
      <c r="BB4" s="178" t="s">
        <v>17</v>
      </c>
      <c r="BC4" s="182"/>
      <c r="BD4" s="170"/>
      <c r="BE4" s="81" t="s">
        <v>61</v>
      </c>
      <c r="BF4" s="81" t="s">
        <v>62</v>
      </c>
      <c r="BG4" s="81" t="s">
        <v>63</v>
      </c>
      <c r="BH4" s="186"/>
      <c r="BI4" s="82" t="s">
        <v>64</v>
      </c>
      <c r="BJ4" s="81" t="s">
        <v>65</v>
      </c>
      <c r="BK4" s="81" t="s">
        <v>66</v>
      </c>
      <c r="BL4" s="178" t="s">
        <v>17</v>
      </c>
      <c r="BM4" s="182"/>
      <c r="BN4" s="170"/>
      <c r="BO4" s="81" t="s">
        <v>61</v>
      </c>
      <c r="BP4" s="81" t="s">
        <v>62</v>
      </c>
      <c r="BQ4" s="81" t="s">
        <v>63</v>
      </c>
      <c r="BR4" s="186"/>
      <c r="BS4" s="82" t="s">
        <v>64</v>
      </c>
      <c r="BT4" s="81" t="s">
        <v>65</v>
      </c>
      <c r="BU4" s="81" t="s">
        <v>66</v>
      </c>
      <c r="BV4" s="178" t="s">
        <v>17</v>
      </c>
      <c r="BW4" s="182"/>
      <c r="BX4" s="170"/>
      <c r="BY4" s="81" t="s">
        <v>61</v>
      </c>
      <c r="BZ4" s="81" t="s">
        <v>62</v>
      </c>
      <c r="CA4" s="81" t="s">
        <v>63</v>
      </c>
      <c r="CB4" s="186"/>
      <c r="CC4" s="82" t="s">
        <v>64</v>
      </c>
      <c r="CD4" s="81" t="s">
        <v>65</v>
      </c>
      <c r="CE4" s="81" t="s">
        <v>66</v>
      </c>
      <c r="CF4" s="178" t="s">
        <v>17</v>
      </c>
    </row>
    <row r="5" spans="1:84" ht="61.9" customHeight="1" x14ac:dyDescent="0.25">
      <c r="A5" s="182"/>
      <c r="B5" s="170"/>
      <c r="C5" s="81" t="s">
        <v>61</v>
      </c>
      <c r="D5" s="81" t="s">
        <v>62</v>
      </c>
      <c r="E5" s="81" t="s">
        <v>63</v>
      </c>
      <c r="F5" s="186"/>
      <c r="G5" s="82" t="s">
        <v>64</v>
      </c>
      <c r="H5" s="81" t="s">
        <v>65</v>
      </c>
      <c r="I5" s="81" t="s">
        <v>66</v>
      </c>
      <c r="J5" s="178" t="s">
        <v>17</v>
      </c>
      <c r="O5" s="5"/>
    </row>
    <row r="6" spans="1:84" ht="2.4500000000000002" customHeight="1" x14ac:dyDescent="0.25">
      <c r="A6" s="5"/>
      <c r="C6" s="38">
        <f>+IF($Q$1=1,Q6,IF($Q$1=2,AA6,IF($Q$1=3,AK6,IF($Q$1=4,AU6,IF($Q$1=5,BE6,IF($Q$1=6,BO6,BY6))))))</f>
        <v>4.9512209748630784E-2</v>
      </c>
      <c r="D6" s="38">
        <f t="shared" ref="D6:J6" si="0">+IF($Q$1=1,R6,IF($Q$1=2,AB6,IF($Q$1=3,AL6,IF($Q$1=4,AV6,IF($Q$1=5,BF6,IF($Q$1=6,BP6,BZ6))))))</f>
        <v>0.15501184255130693</v>
      </c>
      <c r="E6" s="38">
        <f t="shared" si="0"/>
        <v>0.79547594770006236</v>
      </c>
      <c r="F6" s="7">
        <f t="shared" si="0"/>
        <v>18271.355926</v>
      </c>
      <c r="G6" s="38">
        <f t="shared" si="0"/>
        <v>0.65479045634993716</v>
      </c>
      <c r="H6" s="38">
        <f t="shared" si="0"/>
        <v>5.1925858770081643E-2</v>
      </c>
      <c r="I6" s="38">
        <f t="shared" si="0"/>
        <v>0.29328368487998135</v>
      </c>
      <c r="J6" s="7">
        <f t="shared" si="0"/>
        <v>12970.362281</v>
      </c>
      <c r="Q6" s="38">
        <v>4.9512209748630784E-2</v>
      </c>
      <c r="R6" s="38">
        <v>0.15501184255130693</v>
      </c>
      <c r="S6" s="38">
        <v>0.79547594770006236</v>
      </c>
      <c r="T6" s="7">
        <v>18271.355926</v>
      </c>
      <c r="U6" s="38">
        <v>0.65479045634993716</v>
      </c>
      <c r="V6" s="38">
        <v>5.1925858770081643E-2</v>
      </c>
      <c r="W6" s="38">
        <v>0.29328368487998135</v>
      </c>
      <c r="X6" s="7">
        <v>12970.362281</v>
      </c>
      <c r="Y6" s="5"/>
      <c r="AA6" s="38">
        <v>5.5253245815993356E-2</v>
      </c>
      <c r="AB6" s="38">
        <v>0.25398599721592613</v>
      </c>
      <c r="AC6" s="38">
        <v>0.69076075696808048</v>
      </c>
      <c r="AD6" s="7">
        <v>7949.4018770000002</v>
      </c>
      <c r="AE6" s="38">
        <v>0.56218164459452624</v>
      </c>
      <c r="AF6" s="38">
        <v>6.8651945732125269E-2</v>
      </c>
      <c r="AG6" s="38">
        <v>0.36916640967334841</v>
      </c>
      <c r="AH6" s="7">
        <v>5465.8295260000004</v>
      </c>
      <c r="AI6" s="5"/>
      <c r="AK6" s="38">
        <v>5.5286977552087974E-2</v>
      </c>
      <c r="AL6" s="38">
        <v>0.10696796313399559</v>
      </c>
      <c r="AM6" s="38">
        <v>0.83774505931391652</v>
      </c>
      <c r="AN6" s="7">
        <v>6849.3122569999996</v>
      </c>
      <c r="AO6" s="38">
        <v>0.69742299455235712</v>
      </c>
      <c r="AP6" s="38">
        <v>4.9328031028499031E-2</v>
      </c>
      <c r="AQ6" s="38">
        <v>0.25324897441914401</v>
      </c>
      <c r="AR6" s="7">
        <v>5976.7284209999989</v>
      </c>
      <c r="AS6" s="5"/>
      <c r="AU6" s="38">
        <v>0.87017803602809196</v>
      </c>
      <c r="AV6" s="38">
        <v>1.6698490470872216E-2</v>
      </c>
      <c r="AW6" s="38">
        <v>0.11312347350103592</v>
      </c>
      <c r="AX6" s="7">
        <v>10.492145999999998</v>
      </c>
      <c r="AY6" s="38">
        <v>0</v>
      </c>
      <c r="AZ6" s="38">
        <v>1.2017341056661091</v>
      </c>
      <c r="BA6" s="38">
        <v>-0.201734105666109</v>
      </c>
      <c r="BB6" s="7">
        <v>0.71368199999999993</v>
      </c>
      <c r="BC6" s="5"/>
      <c r="BE6" s="38">
        <v>2.1449329706302929E-2</v>
      </c>
      <c r="BF6" s="38">
        <v>1.7369058111473799E-2</v>
      </c>
      <c r="BG6" s="38">
        <v>0.96118161218222331</v>
      </c>
      <c r="BH6" s="7">
        <v>3393.5839019999999</v>
      </c>
      <c r="BI6" s="38">
        <v>0.818782362882854</v>
      </c>
      <c r="BJ6" s="38">
        <v>1.4047231688596323E-3</v>
      </c>
      <c r="BK6" s="38">
        <v>0.17981291394828625</v>
      </c>
      <c r="BL6" s="7">
        <v>1513.8349300000002</v>
      </c>
      <c r="BM6" s="5"/>
      <c r="BO6" s="38">
        <v>7.0400213261012659E-2</v>
      </c>
      <c r="BP6" s="38">
        <v>0.31304619111257653</v>
      </c>
      <c r="BQ6" s="38">
        <v>0.61655359562641066</v>
      </c>
      <c r="BR6" s="7">
        <v>68.565744000000009</v>
      </c>
      <c r="BS6" s="38">
        <v>0.92573086550849515</v>
      </c>
      <c r="BT6" s="38">
        <v>3.4169998435392653E-2</v>
      </c>
      <c r="BU6" s="38">
        <v>4.009913605611222E-2</v>
      </c>
      <c r="BV6" s="7">
        <v>13.255722</v>
      </c>
      <c r="BW6" s="5"/>
      <c r="BY6" s="38"/>
      <c r="BZ6" s="38"/>
      <c r="CA6" s="38"/>
      <c r="CB6" s="7"/>
      <c r="CC6" s="38"/>
      <c r="CD6" s="38"/>
      <c r="CE6" s="38"/>
      <c r="CF6" s="7"/>
    </row>
    <row r="7" spans="1:84" ht="2.4500000000000002" customHeight="1" x14ac:dyDescent="0.25">
      <c r="A7" s="5"/>
      <c r="C7" s="38">
        <f t="shared" ref="C7:C70" si="1">+IF($Q$1=1,Q7,IF($Q$1=2,AA7,IF($Q$1=3,AK7,IF($Q$1=4,AU7,IF($Q$1=5,BE7,IF($Q$1=6,BO7,BY7))))))</f>
        <v>5.0010387171114973E-2</v>
      </c>
      <c r="D7" s="60">
        <f t="shared" ref="D7:D70" si="2">+IF($Q$1=1,R7,IF($Q$1=2,AB7,IF($Q$1=3,AL7,IF($Q$1=4,AV7,IF($Q$1=5,BF7,IF($Q$1=6,BP7,BZ7))))))</f>
        <v>0.15940637675362496</v>
      </c>
      <c r="E7" s="38">
        <f t="shared" ref="E7:E70" si="3">+IF($Q$1=1,S7,IF($Q$1=2,AC7,IF($Q$1=3,AM7,IF($Q$1=4,AW7,IF($Q$1=5,BG7,IF($Q$1=6,BQ7,CA7))))))</f>
        <v>0.79058323607526015</v>
      </c>
      <c r="F7" s="83">
        <f t="shared" ref="F7:F70" si="4">+IF($Q$1=1,T7,IF($Q$1=2,AD7,IF($Q$1=3,AN7,IF($Q$1=4,AX7,IF($Q$1=5,BH7,IF($Q$1=6,BR7,CB7))))))</f>
        <v>36424.960734</v>
      </c>
      <c r="G7" s="38">
        <f t="shared" ref="G7:G70" si="5">+IF($Q$1=1,U7,IF($Q$1=2,AE7,IF($Q$1=3,AO7,IF($Q$1=4,AY7,IF($Q$1=5,BI7,IF($Q$1=6,BS7,CC7))))))</f>
        <v>0.63690643916788636</v>
      </c>
      <c r="H7" s="60">
        <f t="shared" ref="H7:H70" si="6">+IF($Q$1=1,V7,IF($Q$1=2,AF7,IF($Q$1=3,AP7,IF($Q$1=4,AZ7,IF($Q$1=5,BJ7,IF($Q$1=6,BT7,CD7))))))</f>
        <v>5.2302157686382467E-2</v>
      </c>
      <c r="I7" s="38">
        <f t="shared" ref="I7:I70" si="7">+IF($Q$1=1,W7,IF($Q$1=2,AG7,IF($Q$1=3,AQ7,IF($Q$1=4,BA7,IF($Q$1=5,BK7,IF($Q$1=6,BU7,CE7))))))</f>
        <v>0.31079140314573117</v>
      </c>
      <c r="J7" s="83">
        <f t="shared" ref="J7:J70" si="8">+IF($Q$1=1,X7,IF($Q$1=2,AH7,IF($Q$1=3,AR7,IF($Q$1=4,BB7,IF($Q$1=5,BL7,IF($Q$1=6,BV7,CF7))))))</f>
        <v>27209.374066999997</v>
      </c>
      <c r="O7" s="5"/>
      <c r="Q7" s="38">
        <v>5.0010387171114973E-2</v>
      </c>
      <c r="R7" s="146">
        <v>0.15940637675362496</v>
      </c>
      <c r="S7" s="38">
        <v>0.79058323607526015</v>
      </c>
      <c r="T7" s="147">
        <v>36424.960734</v>
      </c>
      <c r="U7" s="38">
        <v>0.63690643916788636</v>
      </c>
      <c r="V7" s="146">
        <v>5.2302157686382467E-2</v>
      </c>
      <c r="W7" s="38">
        <v>0.31079140314573117</v>
      </c>
      <c r="X7" s="147">
        <v>27209.374066999997</v>
      </c>
      <c r="Y7" s="5"/>
      <c r="AA7" s="38">
        <v>5.7127842762263431E-2</v>
      </c>
      <c r="AB7" s="146">
        <v>0.25161760846986192</v>
      </c>
      <c r="AC7" s="38">
        <v>0.69125454876787462</v>
      </c>
      <c r="AD7" s="147">
        <v>16519.018351999999</v>
      </c>
      <c r="AE7" s="38">
        <v>0.55783429734834555</v>
      </c>
      <c r="AF7" s="146">
        <v>7.1368294397884197E-2</v>
      </c>
      <c r="AG7" s="38">
        <v>0.37079740825377028</v>
      </c>
      <c r="AH7" s="147">
        <v>10794.161434</v>
      </c>
      <c r="AI7" s="5"/>
      <c r="AK7" s="38">
        <v>5.0986283058028839E-2</v>
      </c>
      <c r="AL7" s="146">
        <v>0.10789597274068054</v>
      </c>
      <c r="AM7" s="38">
        <v>0.8411177442012906</v>
      </c>
      <c r="AN7" s="147">
        <v>13893.615822</v>
      </c>
      <c r="AO7" s="38">
        <v>0.66728122881085383</v>
      </c>
      <c r="AP7" s="146">
        <v>5.0611616651551672E-2</v>
      </c>
      <c r="AQ7" s="38">
        <v>0.28210715453759455</v>
      </c>
      <c r="AR7" s="147">
        <v>12755.964671999998</v>
      </c>
      <c r="AS7" s="5"/>
      <c r="AU7" s="38">
        <v>0.79625069630570344</v>
      </c>
      <c r="AV7" s="146">
        <v>3.0719763377751962E-2</v>
      </c>
      <c r="AW7" s="38">
        <v>0.17302954031654461</v>
      </c>
      <c r="AX7" s="147">
        <v>14.627196</v>
      </c>
      <c r="AY7" s="38">
        <v>0</v>
      </c>
      <c r="AZ7" s="146">
        <v>2.4382027777755546</v>
      </c>
      <c r="BA7" s="38">
        <v>-1.4382027777755546</v>
      </c>
      <c r="BB7" s="147">
        <v>1.249417</v>
      </c>
      <c r="BC7" s="5"/>
      <c r="BE7" s="38">
        <v>2.6276480634485313E-2</v>
      </c>
      <c r="BF7" s="146">
        <v>1.9568405384406261E-2</v>
      </c>
      <c r="BG7" s="38">
        <v>0.95415511398110842</v>
      </c>
      <c r="BH7" s="147">
        <v>5870.4146169999995</v>
      </c>
      <c r="BI7" s="38">
        <v>0.76376183424596811</v>
      </c>
      <c r="BJ7" s="146">
        <v>9.3936828818697493E-4</v>
      </c>
      <c r="BK7" s="38">
        <v>0.23529879746584478</v>
      </c>
      <c r="BL7" s="147">
        <v>3631.3371900000002</v>
      </c>
      <c r="BM7" s="5"/>
      <c r="BO7" s="38">
        <v>2.8643856282324229E-2</v>
      </c>
      <c r="BP7" s="146">
        <v>0.27894882801629012</v>
      </c>
      <c r="BQ7" s="38">
        <v>0.69240731570138558</v>
      </c>
      <c r="BR7" s="147">
        <v>127.28474700000001</v>
      </c>
      <c r="BS7" s="38">
        <v>0.86940655752142226</v>
      </c>
      <c r="BT7" s="146">
        <v>2.5902397905222668E-2</v>
      </c>
      <c r="BU7" s="38">
        <v>0.10469104457335512</v>
      </c>
      <c r="BV7" s="147">
        <v>26.661353999999999</v>
      </c>
      <c r="BW7" s="5"/>
      <c r="BY7" s="38"/>
      <c r="BZ7" s="146"/>
      <c r="CA7" s="38"/>
      <c r="CB7" s="147"/>
      <c r="CC7" s="38"/>
      <c r="CD7" s="146"/>
      <c r="CE7" s="38"/>
      <c r="CF7" s="147"/>
    </row>
    <row r="8" spans="1:84" ht="2.4500000000000002" customHeight="1" x14ac:dyDescent="0.25">
      <c r="A8" s="5"/>
      <c r="C8" s="38">
        <f t="shared" si="1"/>
        <v>4.9935400389328942E-2</v>
      </c>
      <c r="D8" s="60">
        <f t="shared" si="2"/>
        <v>0.16545165201095391</v>
      </c>
      <c r="E8" s="38">
        <f t="shared" si="3"/>
        <v>0.78461294759971711</v>
      </c>
      <c r="F8" s="83">
        <f t="shared" si="4"/>
        <v>50184.273811000006</v>
      </c>
      <c r="G8" s="38">
        <f t="shared" si="5"/>
        <v>0.62814716628016531</v>
      </c>
      <c r="H8" s="60">
        <f t="shared" si="6"/>
        <v>5.320503804509933E-2</v>
      </c>
      <c r="I8" s="38">
        <f t="shared" si="7"/>
        <v>0.31864779567473545</v>
      </c>
      <c r="J8" s="83">
        <f t="shared" si="8"/>
        <v>38837.773092999996</v>
      </c>
      <c r="O8" s="5"/>
      <c r="Q8" s="38">
        <v>4.9935400389328942E-2</v>
      </c>
      <c r="R8" s="146">
        <v>0.16545165201095391</v>
      </c>
      <c r="S8" s="38">
        <v>0.78461294759971711</v>
      </c>
      <c r="T8" s="147">
        <v>50184.273811000006</v>
      </c>
      <c r="U8" s="38">
        <v>0.62814716628016531</v>
      </c>
      <c r="V8" s="146">
        <v>5.320503804509933E-2</v>
      </c>
      <c r="W8" s="38">
        <v>0.31864779567473545</v>
      </c>
      <c r="X8" s="147">
        <v>38837.773092999996</v>
      </c>
      <c r="Y8" s="5"/>
      <c r="AA8" s="38">
        <v>5.7955337563219696E-2</v>
      </c>
      <c r="AB8" s="146">
        <v>0.24918704200877759</v>
      </c>
      <c r="AC8" s="38">
        <v>0.6928576204280027</v>
      </c>
      <c r="AD8" s="147">
        <v>23882.933016999999</v>
      </c>
      <c r="AE8" s="38">
        <v>0.55033413752890192</v>
      </c>
      <c r="AF8" s="146">
        <v>7.488714719265134E-2</v>
      </c>
      <c r="AG8" s="38">
        <v>0.37477871527844686</v>
      </c>
      <c r="AH8" s="147">
        <v>15239.143494999998</v>
      </c>
      <c r="AI8" s="5"/>
      <c r="AK8" s="38">
        <v>4.8858239301573125E-2</v>
      </c>
      <c r="AL8" s="146">
        <v>0.11341486757221729</v>
      </c>
      <c r="AM8" s="38">
        <v>0.83772689312620963</v>
      </c>
      <c r="AN8" s="147">
        <v>18807.098395999998</v>
      </c>
      <c r="AO8" s="38">
        <v>0.63571475751803963</v>
      </c>
      <c r="AP8" s="146">
        <v>5.2094999257659418E-2</v>
      </c>
      <c r="AQ8" s="38">
        <v>0.31219024322430067</v>
      </c>
      <c r="AR8" s="147">
        <v>17560.221807000005</v>
      </c>
      <c r="AS8" s="5"/>
      <c r="AU8" s="38">
        <v>0.76488355230926452</v>
      </c>
      <c r="AV8" s="146">
        <v>3.5860636083103734E-2</v>
      </c>
      <c r="AW8" s="38">
        <v>0.19925581160763187</v>
      </c>
      <c r="AX8" s="147">
        <v>18.558203999999996</v>
      </c>
      <c r="AY8" s="38">
        <v>0</v>
      </c>
      <c r="AZ8" s="146">
        <v>1.5845801816897991</v>
      </c>
      <c r="BA8" s="38">
        <v>-0.58458018168979919</v>
      </c>
      <c r="BB8" s="147">
        <v>3.1199330000000001</v>
      </c>
      <c r="BC8" s="5"/>
      <c r="BE8" s="38">
        <v>2.4920065369751297E-2</v>
      </c>
      <c r="BF8" s="146">
        <v>2.2926733077166115E-2</v>
      </c>
      <c r="BG8" s="38">
        <v>0.95215320155308258</v>
      </c>
      <c r="BH8" s="147">
        <v>7292.9651790000007</v>
      </c>
      <c r="BI8" s="38">
        <v>0.80221805579343985</v>
      </c>
      <c r="BJ8" s="146">
        <v>8.1912758817800381E-4</v>
      </c>
      <c r="BK8" s="38">
        <v>0.19696281661838194</v>
      </c>
      <c r="BL8" s="147">
        <v>5986.8463360000014</v>
      </c>
      <c r="BM8" s="5"/>
      <c r="BO8" s="38">
        <v>3.8368272727389643E-2</v>
      </c>
      <c r="BP8" s="146">
        <v>0.27845829291494373</v>
      </c>
      <c r="BQ8" s="38">
        <v>0.68317343435766653</v>
      </c>
      <c r="BR8" s="147">
        <v>182.71901500000001</v>
      </c>
      <c r="BS8" s="38">
        <v>0.89113312748513551</v>
      </c>
      <c r="BT8" s="146">
        <v>1.0356734868900279E-2</v>
      </c>
      <c r="BU8" s="38">
        <v>9.8510137645964127E-2</v>
      </c>
      <c r="BV8" s="147">
        <v>48.441522000000006</v>
      </c>
      <c r="BW8" s="5"/>
      <c r="BY8" s="38"/>
      <c r="BZ8" s="146"/>
      <c r="CA8" s="38"/>
      <c r="CB8" s="147"/>
      <c r="CC8" s="38"/>
      <c r="CD8" s="146"/>
      <c r="CE8" s="38"/>
      <c r="CF8" s="147"/>
    </row>
    <row r="9" spans="1:84" ht="2.4500000000000002" customHeight="1" thickBot="1" x14ac:dyDescent="0.3">
      <c r="A9" s="5"/>
      <c r="C9" s="38">
        <f t="shared" si="1"/>
        <v>4.4931005235326192E-2</v>
      </c>
      <c r="D9" s="60">
        <f t="shared" si="2"/>
        <v>0.1746195159247538</v>
      </c>
      <c r="E9" s="38">
        <f t="shared" si="3"/>
        <v>0.78044947883992</v>
      </c>
      <c r="F9" s="83">
        <f t="shared" si="4"/>
        <v>69377.148000000001</v>
      </c>
      <c r="G9" s="38">
        <f t="shared" si="5"/>
        <v>0.60954277630996223</v>
      </c>
      <c r="H9" s="60">
        <f t="shared" si="6"/>
        <v>4.8046234609299986E-2</v>
      </c>
      <c r="I9" s="38">
        <f t="shared" si="7"/>
        <v>0.34241098908073769</v>
      </c>
      <c r="J9" s="83">
        <f t="shared" si="8"/>
        <v>57947.413</v>
      </c>
      <c r="O9" s="5"/>
      <c r="Q9" s="38">
        <v>4.4931005235326192E-2</v>
      </c>
      <c r="R9" s="146">
        <v>0.1746195159247538</v>
      </c>
      <c r="S9" s="38">
        <v>0.78044947883992</v>
      </c>
      <c r="T9" s="147">
        <v>69377.148000000001</v>
      </c>
      <c r="U9" s="38">
        <v>0.60954277630996223</v>
      </c>
      <c r="V9" s="146">
        <v>4.8046234609299986E-2</v>
      </c>
      <c r="W9" s="38">
        <v>0.34241098908073769</v>
      </c>
      <c r="X9" s="147">
        <v>57947.413</v>
      </c>
      <c r="Y9" s="5"/>
      <c r="AA9" s="38">
        <v>4.1956014047351026E-2</v>
      </c>
      <c r="AB9" s="146">
        <v>0.26735310139450486</v>
      </c>
      <c r="AC9" s="38">
        <v>0.69069088455814409</v>
      </c>
      <c r="AD9" s="147">
        <v>32745.817999999999</v>
      </c>
      <c r="AE9" s="38">
        <v>0.52098759566152664</v>
      </c>
      <c r="AF9" s="146">
        <v>6.5351600291230841E-2</v>
      </c>
      <c r="AG9" s="38">
        <v>0.41366080404724254</v>
      </c>
      <c r="AH9" s="147">
        <v>23235.177</v>
      </c>
      <c r="AI9" s="5"/>
      <c r="AK9" s="38">
        <v>4.8715639553944569E-2</v>
      </c>
      <c r="AL9" s="146">
        <v>0.11157732341472582</v>
      </c>
      <c r="AM9" s="38">
        <v>0.83970703703132965</v>
      </c>
      <c r="AN9" s="147">
        <v>27384.758000000002</v>
      </c>
      <c r="AO9" s="38">
        <v>0.61834737701649756</v>
      </c>
      <c r="AP9" s="146">
        <v>4.7640385954248639E-2</v>
      </c>
      <c r="AQ9" s="38">
        <v>0.33401223702925387</v>
      </c>
      <c r="AR9" s="147">
        <v>25174.901000000002</v>
      </c>
      <c r="AS9" s="5"/>
      <c r="AU9" s="38">
        <v>6.4552661381653456E-2</v>
      </c>
      <c r="AV9" s="146">
        <v>0.72754595348026829</v>
      </c>
      <c r="AW9" s="38">
        <v>0.20790138513807824</v>
      </c>
      <c r="AX9" s="147">
        <v>22.957999999999998</v>
      </c>
      <c r="AY9" s="38">
        <v>0</v>
      </c>
      <c r="AZ9" s="146">
        <v>0.9709796149490374</v>
      </c>
      <c r="BA9" s="38">
        <v>2.9020385050962626E-2</v>
      </c>
      <c r="BB9" s="147">
        <v>7.0640000000000001</v>
      </c>
      <c r="BC9" s="5"/>
      <c r="BE9" s="38">
        <v>4.4813093898768371E-2</v>
      </c>
      <c r="BF9" s="146">
        <v>2.5757205546590483E-2</v>
      </c>
      <c r="BG9" s="38">
        <v>0.92942970055464103</v>
      </c>
      <c r="BH9" s="147">
        <v>8938.3919999999998</v>
      </c>
      <c r="BI9" s="38">
        <v>0.80233404793052632</v>
      </c>
      <c r="BJ9" s="146">
        <v>6.1908863129014327E-3</v>
      </c>
      <c r="BK9" s="38">
        <v>0.19147506575657225</v>
      </c>
      <c r="BL9" s="147">
        <v>9464.0730000000003</v>
      </c>
      <c r="BM9" s="5"/>
      <c r="BO9" s="38">
        <v>2.5229470377460365E-2</v>
      </c>
      <c r="BP9" s="146">
        <v>0.201453604560658</v>
      </c>
      <c r="BQ9" s="38">
        <v>0.77331692506188165</v>
      </c>
      <c r="BR9" s="147">
        <v>285.22199999999998</v>
      </c>
      <c r="BS9" s="38">
        <v>0.84603764464183207</v>
      </c>
      <c r="BT9" s="146">
        <v>1.3701320281579504E-2</v>
      </c>
      <c r="BU9" s="38">
        <v>0.14026103507658841</v>
      </c>
      <c r="BV9" s="147">
        <v>66.197999999999993</v>
      </c>
      <c r="BW9" s="5"/>
      <c r="BY9" s="38"/>
      <c r="BZ9" s="146"/>
      <c r="CA9" s="38"/>
      <c r="CB9" s="147"/>
      <c r="CC9" s="38"/>
      <c r="CD9" s="146"/>
      <c r="CE9" s="38"/>
      <c r="CF9" s="147"/>
    </row>
    <row r="10" spans="1:84" ht="21.6" customHeight="1" x14ac:dyDescent="0.25">
      <c r="A10" s="164">
        <v>2007</v>
      </c>
      <c r="B10" s="9" t="s">
        <v>18</v>
      </c>
      <c r="C10" s="84">
        <f t="shared" si="1"/>
        <v>6.5853627756265631E-2</v>
      </c>
      <c r="D10" s="85">
        <f t="shared" si="2"/>
        <v>0.1690306008533769</v>
      </c>
      <c r="E10" s="86">
        <f t="shared" si="3"/>
        <v>0.76511577139035747</v>
      </c>
      <c r="F10" s="158">
        <f t="shared" si="4"/>
        <v>17125.846280999998</v>
      </c>
      <c r="G10" s="84">
        <f t="shared" si="5"/>
        <v>0.68238436832968996</v>
      </c>
      <c r="H10" s="88">
        <f t="shared" si="6"/>
        <v>3.5553333138717932E-2</v>
      </c>
      <c r="I10" s="86">
        <f t="shared" si="7"/>
        <v>0.28206229853159209</v>
      </c>
      <c r="J10" s="89">
        <f t="shared" si="8"/>
        <v>19356.740796000002</v>
      </c>
      <c r="O10" s="159">
        <v>2007</v>
      </c>
      <c r="P10" s="9" t="s">
        <v>18</v>
      </c>
      <c r="Q10" s="84">
        <v>6.5853627756265631E-2</v>
      </c>
      <c r="R10" s="85">
        <v>0.1690306008533769</v>
      </c>
      <c r="S10" s="86">
        <v>0.76511577139035747</v>
      </c>
      <c r="T10" s="87">
        <v>17125.846280999998</v>
      </c>
      <c r="U10" s="84">
        <v>0.68238436832968996</v>
      </c>
      <c r="V10" s="88">
        <v>3.5553333138717932E-2</v>
      </c>
      <c r="W10" s="86">
        <v>0.28206229853159209</v>
      </c>
      <c r="X10" s="89">
        <v>19356.740796000002</v>
      </c>
      <c r="Y10" s="159">
        <v>2007</v>
      </c>
      <c r="Z10" s="9" t="s">
        <v>18</v>
      </c>
      <c r="AA10" s="84">
        <v>5.4620458025311527E-2</v>
      </c>
      <c r="AB10" s="85">
        <v>0.29648065787715266</v>
      </c>
      <c r="AC10" s="86">
        <v>0.64889888409753593</v>
      </c>
      <c r="AD10" s="87">
        <v>6996.3357469999992</v>
      </c>
      <c r="AE10" s="84">
        <v>0.56419257263765565</v>
      </c>
      <c r="AF10" s="88">
        <v>5.2438154110469565E-2</v>
      </c>
      <c r="AG10" s="86">
        <v>0.38336927325187481</v>
      </c>
      <c r="AH10" s="89">
        <v>7160.9562229999992</v>
      </c>
      <c r="AI10" s="159">
        <v>2007</v>
      </c>
      <c r="AJ10" s="9" t="s">
        <v>18</v>
      </c>
      <c r="AK10" s="84">
        <v>7.0592344529109743E-2</v>
      </c>
      <c r="AL10" s="85">
        <v>9.3528376954250897E-2</v>
      </c>
      <c r="AM10" s="86">
        <v>0.83587927851663935</v>
      </c>
      <c r="AN10" s="87">
        <v>8028.4472740000001</v>
      </c>
      <c r="AO10" s="84">
        <v>0.70310528603904265</v>
      </c>
      <c r="AP10" s="88">
        <v>3.887427421043757E-2</v>
      </c>
      <c r="AQ10" s="86">
        <v>0.25802043975051969</v>
      </c>
      <c r="AR10" s="89">
        <v>7924.0227440000008</v>
      </c>
      <c r="AS10" s="159">
        <v>2007</v>
      </c>
      <c r="AT10" s="9" t="s">
        <v>18</v>
      </c>
      <c r="AU10" s="84">
        <v>0.8665062007440959</v>
      </c>
      <c r="AV10" s="85">
        <v>1.4187374772422762E-2</v>
      </c>
      <c r="AW10" s="86">
        <v>0.11930642448348132</v>
      </c>
      <c r="AX10" s="87">
        <v>12.064036</v>
      </c>
      <c r="AY10" s="84">
        <v>0</v>
      </c>
      <c r="AZ10" s="88">
        <v>0.6896336308984824</v>
      </c>
      <c r="BA10" s="86">
        <v>0.31036636910151766</v>
      </c>
      <c r="BB10" s="89">
        <v>1.695203</v>
      </c>
      <c r="BC10" s="159">
        <v>2007</v>
      </c>
      <c r="BD10" s="9" t="s">
        <v>18</v>
      </c>
      <c r="BE10" s="84">
        <v>7.8078781919432589E-3</v>
      </c>
      <c r="BF10" s="85">
        <v>2.7036138087263194E-2</v>
      </c>
      <c r="BG10" s="86">
        <v>0.96515598372079348</v>
      </c>
      <c r="BH10" s="87">
        <v>1858.7743870000002</v>
      </c>
      <c r="BI10" s="84">
        <v>0.84310005680209232</v>
      </c>
      <c r="BJ10" s="88">
        <v>7.756996431599368E-4</v>
      </c>
      <c r="BK10" s="86">
        <v>0.15612424355474774</v>
      </c>
      <c r="BL10" s="89">
        <v>4247.459734</v>
      </c>
      <c r="BM10" s="159">
        <v>2007</v>
      </c>
      <c r="BN10" s="9" t="s">
        <v>18</v>
      </c>
      <c r="BO10" s="84">
        <v>0.66866148329600072</v>
      </c>
      <c r="BP10" s="85">
        <v>8.3400997260777737E-2</v>
      </c>
      <c r="BQ10" s="86">
        <v>0.24793751944322151</v>
      </c>
      <c r="BR10" s="87">
        <v>230.22483700000001</v>
      </c>
      <c r="BS10" s="84">
        <v>0.71319870064403368</v>
      </c>
      <c r="BT10" s="88">
        <v>8.1777273939292495E-3</v>
      </c>
      <c r="BU10" s="86">
        <v>0.27862357196203708</v>
      </c>
      <c r="BV10" s="89">
        <v>22.606891999999998</v>
      </c>
      <c r="BW10" s="159">
        <v>2007</v>
      </c>
      <c r="BX10" s="9" t="s">
        <v>18</v>
      </c>
      <c r="BY10" s="84"/>
      <c r="BZ10" s="85"/>
      <c r="CA10" s="86"/>
      <c r="CB10" s="87"/>
      <c r="CC10" s="84"/>
      <c r="CD10" s="88"/>
      <c r="CE10" s="86"/>
      <c r="CF10" s="89"/>
    </row>
    <row r="11" spans="1:84" ht="17.45" customHeight="1" x14ac:dyDescent="0.25">
      <c r="A11" s="165"/>
      <c r="B11" s="14" t="s">
        <v>19</v>
      </c>
      <c r="C11" s="90">
        <f t="shared" si="1"/>
        <v>6.1032753473981322E-2</v>
      </c>
      <c r="D11" s="91">
        <f t="shared" si="2"/>
        <v>0.16515171994459119</v>
      </c>
      <c r="E11" s="92">
        <f t="shared" si="3"/>
        <v>0.77381552658142749</v>
      </c>
      <c r="F11" s="93">
        <f t="shared" si="4"/>
        <v>34837.241070999997</v>
      </c>
      <c r="G11" s="90">
        <f t="shared" si="5"/>
        <v>0.68594884721365357</v>
      </c>
      <c r="H11" s="94">
        <f t="shared" si="6"/>
        <v>3.8900521608166309E-2</v>
      </c>
      <c r="I11" s="92">
        <f t="shared" si="7"/>
        <v>0.27515063117817989</v>
      </c>
      <c r="J11" s="95">
        <f t="shared" si="8"/>
        <v>37931.796850000006</v>
      </c>
      <c r="O11" s="160"/>
      <c r="P11" s="14" t="s">
        <v>19</v>
      </c>
      <c r="Q11" s="90">
        <v>6.1032753473981322E-2</v>
      </c>
      <c r="R11" s="91">
        <v>0.16515171994459119</v>
      </c>
      <c r="S11" s="92">
        <v>0.77381552658142749</v>
      </c>
      <c r="T11" s="93">
        <v>34837.241070999997</v>
      </c>
      <c r="U11" s="90">
        <v>0.68594884721365357</v>
      </c>
      <c r="V11" s="94">
        <v>3.8900521608166309E-2</v>
      </c>
      <c r="W11" s="92">
        <v>0.27515063117817989</v>
      </c>
      <c r="X11" s="95">
        <v>37931.796850000006</v>
      </c>
      <c r="Y11" s="160"/>
      <c r="Z11" s="14" t="s">
        <v>19</v>
      </c>
      <c r="AA11" s="90">
        <v>5.7665621834764244E-2</v>
      </c>
      <c r="AB11" s="91">
        <v>0.28190389911337421</v>
      </c>
      <c r="AC11" s="92">
        <v>0.66043047905186159</v>
      </c>
      <c r="AD11" s="93">
        <v>14463.700459</v>
      </c>
      <c r="AE11" s="90">
        <v>0.56921028471096013</v>
      </c>
      <c r="AF11" s="94">
        <v>5.6282871667215038E-2</v>
      </c>
      <c r="AG11" s="92">
        <v>0.37450684362182479</v>
      </c>
      <c r="AH11" s="95">
        <v>14843.855212999999</v>
      </c>
      <c r="AI11" s="160"/>
      <c r="AJ11" s="14" t="s">
        <v>19</v>
      </c>
      <c r="AK11" s="90">
        <v>6.1783698322694244E-2</v>
      </c>
      <c r="AL11" s="91">
        <v>9.1158757348511157E-2</v>
      </c>
      <c r="AM11" s="92">
        <v>0.84705754432879465</v>
      </c>
      <c r="AN11" s="93">
        <v>16975.601566000001</v>
      </c>
      <c r="AO11" s="90">
        <v>0.71067815620070496</v>
      </c>
      <c r="AP11" s="94">
        <v>4.1077901018278282E-2</v>
      </c>
      <c r="AQ11" s="92">
        <v>0.24824394278101669</v>
      </c>
      <c r="AR11" s="95">
        <v>15298.846592</v>
      </c>
      <c r="AS11" s="160"/>
      <c r="AT11" s="14" t="s">
        <v>19</v>
      </c>
      <c r="AU11" s="90">
        <v>0.82736666578503881</v>
      </c>
      <c r="AV11" s="91">
        <v>2.7534186235735905E-2</v>
      </c>
      <c r="AW11" s="92">
        <v>0.14509914797922527</v>
      </c>
      <c r="AX11" s="93">
        <v>17.921393999999999</v>
      </c>
      <c r="AY11" s="90">
        <v>0</v>
      </c>
      <c r="AZ11" s="94">
        <v>-16.434905528341496</v>
      </c>
      <c r="BA11" s="92">
        <v>17.434905528341496</v>
      </c>
      <c r="BB11" s="95">
        <v>-0.17862500000000001</v>
      </c>
      <c r="BC11" s="160"/>
      <c r="BD11" s="14" t="s">
        <v>19</v>
      </c>
      <c r="BE11" s="90">
        <v>2.2722106913238206E-2</v>
      </c>
      <c r="BF11" s="91">
        <v>3.1182535614157066E-2</v>
      </c>
      <c r="BG11" s="92">
        <v>0.94609535747260476</v>
      </c>
      <c r="BH11" s="93">
        <v>3092.775783</v>
      </c>
      <c r="BI11" s="90">
        <v>0.85981695568423944</v>
      </c>
      <c r="BJ11" s="94">
        <v>1.0841204052450184E-3</v>
      </c>
      <c r="BK11" s="92">
        <v>0.13909892391051562</v>
      </c>
      <c r="BL11" s="95">
        <v>7735.0282859999998</v>
      </c>
      <c r="BM11" s="160"/>
      <c r="BN11" s="14" t="s">
        <v>19</v>
      </c>
      <c r="BO11" s="90">
        <v>0.55088442903844215</v>
      </c>
      <c r="BP11" s="91">
        <v>0.1101787149282196</v>
      </c>
      <c r="BQ11" s="92">
        <v>0.33893685603333823</v>
      </c>
      <c r="BR11" s="93">
        <v>287.24186900000001</v>
      </c>
      <c r="BS11" s="90">
        <v>0.86150572738133813</v>
      </c>
      <c r="BT11" s="94">
        <v>6.3782754307721377E-3</v>
      </c>
      <c r="BU11" s="92">
        <v>0.13211599718788977</v>
      </c>
      <c r="BV11" s="95">
        <v>54.245384000000001</v>
      </c>
      <c r="BW11" s="160"/>
      <c r="BX11" s="14" t="s">
        <v>19</v>
      </c>
      <c r="BY11" s="90"/>
      <c r="BZ11" s="91"/>
      <c r="CA11" s="92"/>
      <c r="CB11" s="93"/>
      <c r="CC11" s="90"/>
      <c r="CD11" s="94"/>
      <c r="CE11" s="92"/>
      <c r="CF11" s="95"/>
    </row>
    <row r="12" spans="1:84" ht="17.45" customHeight="1" x14ac:dyDescent="0.25">
      <c r="A12" s="165"/>
      <c r="B12" s="14" t="s">
        <v>20</v>
      </c>
      <c r="C12" s="90">
        <f t="shared" si="1"/>
        <v>6.3434643091059048E-2</v>
      </c>
      <c r="D12" s="91">
        <f t="shared" si="2"/>
        <v>0.17843770204786624</v>
      </c>
      <c r="E12" s="92">
        <f t="shared" si="3"/>
        <v>0.75812765486107481</v>
      </c>
      <c r="F12" s="93">
        <f t="shared" si="4"/>
        <v>45727.077502999993</v>
      </c>
      <c r="G12" s="90">
        <f t="shared" si="5"/>
        <v>0.68787128321118085</v>
      </c>
      <c r="H12" s="94">
        <f t="shared" si="6"/>
        <v>4.0738532757392261E-2</v>
      </c>
      <c r="I12" s="92">
        <f t="shared" si="7"/>
        <v>0.27139018403142684</v>
      </c>
      <c r="J12" s="95">
        <f t="shared" si="8"/>
        <v>54161.449115999996</v>
      </c>
      <c r="O12" s="160"/>
      <c r="P12" s="14" t="s">
        <v>20</v>
      </c>
      <c r="Q12" s="90">
        <v>6.3434643091059048E-2</v>
      </c>
      <c r="R12" s="91">
        <v>0.17843770204786624</v>
      </c>
      <c r="S12" s="92">
        <v>0.75812765486107481</v>
      </c>
      <c r="T12" s="93">
        <v>45727.077502999993</v>
      </c>
      <c r="U12" s="90">
        <v>0.68787128321118085</v>
      </c>
      <c r="V12" s="94">
        <v>4.0738532757392261E-2</v>
      </c>
      <c r="W12" s="92">
        <v>0.27139018403142684</v>
      </c>
      <c r="X12" s="95">
        <v>54161.449115999996</v>
      </c>
      <c r="Y12" s="160"/>
      <c r="Z12" s="14" t="s">
        <v>20</v>
      </c>
      <c r="AA12" s="90">
        <v>6.5127750711383409E-2</v>
      </c>
      <c r="AB12" s="91">
        <v>0.30224858407827998</v>
      </c>
      <c r="AC12" s="92">
        <v>0.63262366521033664</v>
      </c>
      <c r="AD12" s="93">
        <v>19076.308293000002</v>
      </c>
      <c r="AE12" s="90">
        <v>0.56059485451279589</v>
      </c>
      <c r="AF12" s="94">
        <v>6.1647584162774507E-2</v>
      </c>
      <c r="AG12" s="92">
        <v>0.37775756132442956</v>
      </c>
      <c r="AH12" s="95">
        <v>20715.683271999998</v>
      </c>
      <c r="AI12" s="160"/>
      <c r="AJ12" s="14" t="s">
        <v>20</v>
      </c>
      <c r="AK12" s="90">
        <v>6.0887034321730309E-2</v>
      </c>
      <c r="AL12" s="91">
        <v>9.8598661238173874E-2</v>
      </c>
      <c r="AM12" s="92">
        <v>0.84051430444009589</v>
      </c>
      <c r="AN12" s="93">
        <v>22495.716423999998</v>
      </c>
      <c r="AO12" s="90">
        <v>0.69541820363756446</v>
      </c>
      <c r="AP12" s="94">
        <v>4.4419180277109421E-2</v>
      </c>
      <c r="AQ12" s="92">
        <v>0.26016261608532604</v>
      </c>
      <c r="AR12" s="95">
        <v>20624.178188000002</v>
      </c>
      <c r="AS12" s="160"/>
      <c r="AT12" s="14" t="s">
        <v>20</v>
      </c>
      <c r="AU12" s="90">
        <v>0.7713993746304143</v>
      </c>
      <c r="AV12" s="91">
        <v>9.4982456903320175E-2</v>
      </c>
      <c r="AW12" s="92">
        <v>0.13361816846626548</v>
      </c>
      <c r="AX12" s="93">
        <v>27.409072000000002</v>
      </c>
      <c r="AY12" s="90">
        <v>6.1469528694036574E-3</v>
      </c>
      <c r="AZ12" s="94">
        <v>1.9546962122176725</v>
      </c>
      <c r="BA12" s="92">
        <v>-0.96084316508707612</v>
      </c>
      <c r="BB12" s="95">
        <v>2.4425110000000005</v>
      </c>
      <c r="BC12" s="160"/>
      <c r="BD12" s="14" t="s">
        <v>20</v>
      </c>
      <c r="BE12" s="90">
        <v>2.5649378348059648E-2</v>
      </c>
      <c r="BF12" s="91">
        <v>3.3596584110605149E-2</v>
      </c>
      <c r="BG12" s="92">
        <v>0.94075403754133524</v>
      </c>
      <c r="BH12" s="93">
        <v>3698.1070930000001</v>
      </c>
      <c r="BI12" s="90">
        <v>0.88167293149824932</v>
      </c>
      <c r="BJ12" s="94">
        <v>6.2181627897188604E-4</v>
      </c>
      <c r="BK12" s="92">
        <v>0.11770525222277883</v>
      </c>
      <c r="BL12" s="95">
        <v>12730.527115000001</v>
      </c>
      <c r="BM12" s="160"/>
      <c r="BN12" s="14" t="s">
        <v>20</v>
      </c>
      <c r="BO12" s="90">
        <v>0.40180239486495373</v>
      </c>
      <c r="BP12" s="91">
        <v>0.11350089286100706</v>
      </c>
      <c r="BQ12" s="92">
        <v>0.4846967122740391</v>
      </c>
      <c r="BR12" s="93">
        <v>429.53662100000003</v>
      </c>
      <c r="BS12" s="90">
        <v>0.86206985192516694</v>
      </c>
      <c r="BT12" s="94">
        <v>6.6198266876390729E-3</v>
      </c>
      <c r="BU12" s="92">
        <v>0.13131032138719401</v>
      </c>
      <c r="BV12" s="95">
        <v>88.618030000000005</v>
      </c>
      <c r="BW12" s="160"/>
      <c r="BX12" s="14" t="s">
        <v>20</v>
      </c>
      <c r="BY12" s="90"/>
      <c r="BZ12" s="91"/>
      <c r="CA12" s="92"/>
      <c r="CB12" s="93"/>
      <c r="CC12" s="90"/>
      <c r="CD12" s="94"/>
      <c r="CE12" s="92"/>
      <c r="CF12" s="95"/>
    </row>
    <row r="13" spans="1:84" ht="17.45" customHeight="1" x14ac:dyDescent="0.25">
      <c r="A13" s="166"/>
      <c r="B13" s="19" t="s">
        <v>21</v>
      </c>
      <c r="C13" s="115">
        <f t="shared" si="1"/>
        <v>5.4043814574944858E-2</v>
      </c>
      <c r="D13" s="116">
        <f t="shared" si="2"/>
        <v>0.18733071955185027</v>
      </c>
      <c r="E13" s="117">
        <f t="shared" si="3"/>
        <v>0.7586254658732049</v>
      </c>
      <c r="F13" s="118">
        <f t="shared" si="4"/>
        <v>61439.464</v>
      </c>
      <c r="G13" s="115">
        <f t="shared" si="5"/>
        <v>0.65587933016137889</v>
      </c>
      <c r="H13" s="119">
        <f t="shared" si="6"/>
        <v>4.0556624737025405E-2</v>
      </c>
      <c r="I13" s="117">
        <f t="shared" si="7"/>
        <v>0.30356404510159568</v>
      </c>
      <c r="J13" s="120">
        <f t="shared" si="8"/>
        <v>74234.357999999993</v>
      </c>
      <c r="O13" s="161"/>
      <c r="P13" s="19" t="s">
        <v>21</v>
      </c>
      <c r="Q13" s="148">
        <v>5.4043814574944858E-2</v>
      </c>
      <c r="R13" s="149">
        <v>0.18733071955185027</v>
      </c>
      <c r="S13" s="150">
        <v>0.7586254658732049</v>
      </c>
      <c r="T13" s="151">
        <v>61439.464</v>
      </c>
      <c r="U13" s="148">
        <v>0.65587933016137889</v>
      </c>
      <c r="V13" s="152">
        <v>4.0556624737025405E-2</v>
      </c>
      <c r="W13" s="150">
        <v>0.30356404510159568</v>
      </c>
      <c r="X13" s="153">
        <v>74234.357999999993</v>
      </c>
      <c r="Y13" s="161"/>
      <c r="Z13" s="19" t="s">
        <v>21</v>
      </c>
      <c r="AA13" s="148">
        <v>5.6754460761743696E-2</v>
      </c>
      <c r="AB13" s="149">
        <v>0.31040615934896237</v>
      </c>
      <c r="AC13" s="150">
        <v>0.63283937988929395</v>
      </c>
      <c r="AD13" s="151">
        <v>27165.988000000001</v>
      </c>
      <c r="AE13" s="148">
        <v>0.55567710590205943</v>
      </c>
      <c r="AF13" s="152">
        <v>5.832449247962488E-2</v>
      </c>
      <c r="AG13" s="150">
        <v>0.38599840161831572</v>
      </c>
      <c r="AH13" s="153">
        <v>28955.537</v>
      </c>
      <c r="AI13" s="161"/>
      <c r="AJ13" s="19" t="s">
        <v>21</v>
      </c>
      <c r="AK13" s="148">
        <v>5.2234863414238407E-2</v>
      </c>
      <c r="AL13" s="149">
        <v>9.8017511253662259E-2</v>
      </c>
      <c r="AM13" s="150">
        <v>0.84974762533209935</v>
      </c>
      <c r="AN13" s="151">
        <v>29053.431</v>
      </c>
      <c r="AO13" s="148">
        <v>0.64207041787026986</v>
      </c>
      <c r="AP13" s="152">
        <v>4.5249909972891834E-2</v>
      </c>
      <c r="AQ13" s="150">
        <v>0.31267967215683834</v>
      </c>
      <c r="AR13" s="153">
        <v>28791.328000000001</v>
      </c>
      <c r="AS13" s="161"/>
      <c r="AT13" s="19" t="s">
        <v>21</v>
      </c>
      <c r="AU13" s="148">
        <v>0.10060355573049924</v>
      </c>
      <c r="AV13" s="149">
        <v>0.60165321787049797</v>
      </c>
      <c r="AW13" s="150">
        <v>0.2977432263990028</v>
      </c>
      <c r="AX13" s="151">
        <v>30.486000000000001</v>
      </c>
      <c r="AY13" s="148">
        <v>0.13361111111111112</v>
      </c>
      <c r="AZ13" s="152">
        <v>1.6138888888888889</v>
      </c>
      <c r="BA13" s="150">
        <v>-0.74750000000000005</v>
      </c>
      <c r="BB13" s="153">
        <v>3.6</v>
      </c>
      <c r="BC13" s="161"/>
      <c r="BD13" s="19" t="s">
        <v>21</v>
      </c>
      <c r="BE13" s="148">
        <v>4.9749944735459607E-2</v>
      </c>
      <c r="BF13" s="149">
        <v>3.3047747667925891E-2</v>
      </c>
      <c r="BG13" s="150">
        <v>0.91720230759661447</v>
      </c>
      <c r="BH13" s="151">
        <v>4469.4120000000003</v>
      </c>
      <c r="BI13" s="148">
        <v>0.85552828812421988</v>
      </c>
      <c r="BJ13" s="152">
        <v>7.5207699196567016E-4</v>
      </c>
      <c r="BK13" s="150">
        <v>0.1437196348838144</v>
      </c>
      <c r="BL13" s="153">
        <v>16371.994000000001</v>
      </c>
      <c r="BM13" s="161"/>
      <c r="BN13" s="19" t="s">
        <v>21</v>
      </c>
      <c r="BO13" s="148">
        <v>4.9448237651479487E-2</v>
      </c>
      <c r="BP13" s="149">
        <v>8.7784855036541154E-2</v>
      </c>
      <c r="BQ13" s="150">
        <v>0.86276690731197936</v>
      </c>
      <c r="BR13" s="151">
        <v>720.14700000000005</v>
      </c>
      <c r="BS13" s="148">
        <v>0.94377072181163368</v>
      </c>
      <c r="BT13" s="152">
        <v>8.4897988364507279E-3</v>
      </c>
      <c r="BU13" s="150">
        <v>4.7739479351915567E-2</v>
      </c>
      <c r="BV13" s="153">
        <v>111.899</v>
      </c>
      <c r="BW13" s="161"/>
      <c r="BX13" s="19" t="s">
        <v>21</v>
      </c>
      <c r="BY13" s="148"/>
      <c r="BZ13" s="149"/>
      <c r="CA13" s="150"/>
      <c r="CB13" s="151"/>
      <c r="CC13" s="148"/>
      <c r="CD13" s="152"/>
      <c r="CE13" s="150"/>
      <c r="CF13" s="153"/>
    </row>
    <row r="14" spans="1:84" ht="17.45" customHeight="1" x14ac:dyDescent="0.25">
      <c r="A14" s="164">
        <v>2008</v>
      </c>
      <c r="B14" s="9" t="s">
        <v>18</v>
      </c>
      <c r="C14" s="96">
        <f t="shared" si="1"/>
        <v>6.4851790982467974E-2</v>
      </c>
      <c r="D14" s="97">
        <f t="shared" si="2"/>
        <v>0.18955711188381974</v>
      </c>
      <c r="E14" s="98">
        <f t="shared" si="3"/>
        <v>0.74559109713371219</v>
      </c>
      <c r="F14" s="99">
        <f t="shared" si="4"/>
        <v>14667.287296</v>
      </c>
      <c r="G14" s="96">
        <f t="shared" si="5"/>
        <v>0.60977001534925335</v>
      </c>
      <c r="H14" s="100">
        <f t="shared" si="6"/>
        <v>5.1996063478875289E-2</v>
      </c>
      <c r="I14" s="98">
        <f t="shared" si="7"/>
        <v>0.33823392117187129</v>
      </c>
      <c r="J14" s="101">
        <f t="shared" si="8"/>
        <v>16176.25258</v>
      </c>
      <c r="O14" s="159">
        <v>2008</v>
      </c>
      <c r="P14" s="9" t="s">
        <v>18</v>
      </c>
      <c r="Q14" s="96">
        <v>6.4851790982467974E-2</v>
      </c>
      <c r="R14" s="97">
        <v>0.18955711188381974</v>
      </c>
      <c r="S14" s="98">
        <v>0.74559109713371219</v>
      </c>
      <c r="T14" s="99">
        <v>14667.287296</v>
      </c>
      <c r="U14" s="96">
        <v>0.60977001534925335</v>
      </c>
      <c r="V14" s="100">
        <v>5.1996063478875289E-2</v>
      </c>
      <c r="W14" s="98">
        <v>0.33823392117187129</v>
      </c>
      <c r="X14" s="101">
        <v>16176.25258</v>
      </c>
      <c r="Y14" s="159">
        <v>2008</v>
      </c>
      <c r="Z14" s="9" t="s">
        <v>18</v>
      </c>
      <c r="AA14" s="96">
        <v>6.7958996901811494E-2</v>
      </c>
      <c r="AB14" s="97">
        <v>0.26068228455309272</v>
      </c>
      <c r="AC14" s="98">
        <v>0.67135871854509588</v>
      </c>
      <c r="AD14" s="99">
        <v>7220.7433359999995</v>
      </c>
      <c r="AE14" s="96">
        <v>0.51412862263732018</v>
      </c>
      <c r="AF14" s="100">
        <v>6.1763126462661994E-2</v>
      </c>
      <c r="AG14" s="98">
        <v>0.42410825090001786</v>
      </c>
      <c r="AH14" s="101">
        <v>7552.3121919999994</v>
      </c>
      <c r="AI14" s="159">
        <v>2008</v>
      </c>
      <c r="AJ14" s="9" t="s">
        <v>18</v>
      </c>
      <c r="AK14" s="96">
        <v>5.284325000520966E-2</v>
      </c>
      <c r="AL14" s="97">
        <v>0.13038233865069068</v>
      </c>
      <c r="AM14" s="98">
        <v>0.81677441134409956</v>
      </c>
      <c r="AN14" s="99">
        <v>6232.8902550000012</v>
      </c>
      <c r="AO14" s="96">
        <v>0.66193669192005777</v>
      </c>
      <c r="AP14" s="100">
        <v>6.0227011239006721E-2</v>
      </c>
      <c r="AQ14" s="98">
        <v>0.27783629684093547</v>
      </c>
      <c r="AR14" s="101">
        <v>6160.6970920000003</v>
      </c>
      <c r="AS14" s="159">
        <v>2008</v>
      </c>
      <c r="AT14" s="9" t="s">
        <v>18</v>
      </c>
      <c r="AU14" s="96">
        <v>0.83512728022379301</v>
      </c>
      <c r="AV14" s="97">
        <v>3.9745652584900849E-2</v>
      </c>
      <c r="AW14" s="98">
        <v>0.12512706719130612</v>
      </c>
      <c r="AX14" s="99">
        <v>10.467887000000001</v>
      </c>
      <c r="AY14" s="96">
        <v>7.5627034271491481E-3</v>
      </c>
      <c r="AZ14" s="100">
        <v>3.0350348156433591</v>
      </c>
      <c r="BA14" s="98">
        <v>-2.0425975190705081</v>
      </c>
      <c r="BB14" s="101">
        <v>0.39694799999999997</v>
      </c>
      <c r="BC14" s="159">
        <v>2008</v>
      </c>
      <c r="BD14" s="9" t="s">
        <v>18</v>
      </c>
      <c r="BE14" s="96">
        <v>6.5604963936362518E-2</v>
      </c>
      <c r="BF14" s="97">
        <v>4.4306204607224134E-2</v>
      </c>
      <c r="BG14" s="98">
        <v>0.89008883145641338</v>
      </c>
      <c r="BH14" s="99">
        <v>854.00772499999994</v>
      </c>
      <c r="BI14" s="96">
        <v>0.77031428895220699</v>
      </c>
      <c r="BJ14" s="100">
        <v>8.6752658222983322E-4</v>
      </c>
      <c r="BK14" s="98">
        <v>0.22881818446556323</v>
      </c>
      <c r="BL14" s="101">
        <v>2419.9212369999996</v>
      </c>
      <c r="BM14" s="159">
        <v>2008</v>
      </c>
      <c r="BN14" s="9" t="s">
        <v>18</v>
      </c>
      <c r="BO14" s="96">
        <v>0.19001774547179281</v>
      </c>
      <c r="BP14" s="97">
        <v>0.13476231454188051</v>
      </c>
      <c r="BQ14" s="98">
        <v>0.67521993998632668</v>
      </c>
      <c r="BR14" s="99">
        <v>349.17809299999999</v>
      </c>
      <c r="BS14" s="96">
        <v>0.90482135270424813</v>
      </c>
      <c r="BT14" s="100">
        <v>7.0488577187371743E-3</v>
      </c>
      <c r="BU14" s="98">
        <v>8.8129789577014728E-2</v>
      </c>
      <c r="BV14" s="101">
        <v>42.925110999999994</v>
      </c>
      <c r="BW14" s="159">
        <v>2008</v>
      </c>
      <c r="BX14" s="9" t="s">
        <v>18</v>
      </c>
      <c r="BY14" s="96"/>
      <c r="BZ14" s="97"/>
      <c r="CA14" s="98"/>
      <c r="CB14" s="99"/>
      <c r="CC14" s="96"/>
      <c r="CD14" s="100"/>
      <c r="CE14" s="98"/>
      <c r="CF14" s="101"/>
    </row>
    <row r="15" spans="1:84" ht="17.45" customHeight="1" x14ac:dyDescent="0.25">
      <c r="A15" s="165"/>
      <c r="B15" s="14" t="s">
        <v>19</v>
      </c>
      <c r="C15" s="90">
        <f t="shared" si="1"/>
        <v>6.1755684531153238E-2</v>
      </c>
      <c r="D15" s="91">
        <f t="shared" si="2"/>
        <v>0.1951418172690704</v>
      </c>
      <c r="E15" s="92">
        <f t="shared" si="3"/>
        <v>0.74310249819977636</v>
      </c>
      <c r="F15" s="93">
        <f t="shared" si="4"/>
        <v>29461.743850999999</v>
      </c>
      <c r="G15" s="90">
        <f t="shared" si="5"/>
        <v>0.63559647651218509</v>
      </c>
      <c r="H15" s="94">
        <f t="shared" si="6"/>
        <v>4.9936730033349266E-2</v>
      </c>
      <c r="I15" s="92">
        <f t="shared" si="7"/>
        <v>0.31446679345446565</v>
      </c>
      <c r="J15" s="95">
        <f t="shared" si="8"/>
        <v>33394.834260999996</v>
      </c>
      <c r="O15" s="160"/>
      <c r="P15" s="14" t="s">
        <v>19</v>
      </c>
      <c r="Q15" s="90">
        <v>6.1755684531153238E-2</v>
      </c>
      <c r="R15" s="91">
        <v>0.1951418172690704</v>
      </c>
      <c r="S15" s="92">
        <v>0.74310249819977636</v>
      </c>
      <c r="T15" s="93">
        <v>29461.743850999999</v>
      </c>
      <c r="U15" s="90">
        <v>0.63559647651218509</v>
      </c>
      <c r="V15" s="94">
        <v>4.9936730033349266E-2</v>
      </c>
      <c r="W15" s="92">
        <v>0.31446679345446565</v>
      </c>
      <c r="X15" s="95">
        <v>33394.834260999996</v>
      </c>
      <c r="Y15" s="160"/>
      <c r="Z15" s="14" t="s">
        <v>19</v>
      </c>
      <c r="AA15" s="90">
        <v>6.8512231501578591E-2</v>
      </c>
      <c r="AB15" s="91">
        <v>0.26720639186587863</v>
      </c>
      <c r="AC15" s="92">
        <v>0.66428137663254283</v>
      </c>
      <c r="AD15" s="93">
        <v>14869.116749999999</v>
      </c>
      <c r="AE15" s="90">
        <v>0.55592423425921911</v>
      </c>
      <c r="AF15" s="94">
        <v>6.684750286837339E-2</v>
      </c>
      <c r="AG15" s="92">
        <v>0.37722826287240763</v>
      </c>
      <c r="AH15" s="95">
        <v>14402.411917999998</v>
      </c>
      <c r="AI15" s="160"/>
      <c r="AJ15" s="14" t="s">
        <v>19</v>
      </c>
      <c r="AK15" s="90">
        <v>5.2945750904328528E-2</v>
      </c>
      <c r="AL15" s="91">
        <v>0.12636953674016918</v>
      </c>
      <c r="AM15" s="92">
        <v>0.82068471235550233</v>
      </c>
      <c r="AN15" s="93">
        <v>12325.629722</v>
      </c>
      <c r="AO15" s="90">
        <v>0.65646265542246562</v>
      </c>
      <c r="AP15" s="94">
        <v>5.7016729647973385E-2</v>
      </c>
      <c r="AQ15" s="92">
        <v>0.2865206149295611</v>
      </c>
      <c r="AR15" s="95">
        <v>12189.306214</v>
      </c>
      <c r="AS15" s="160"/>
      <c r="AT15" s="14" t="s">
        <v>19</v>
      </c>
      <c r="AU15" s="90">
        <v>0.72989312996943989</v>
      </c>
      <c r="AV15" s="91">
        <v>0.10208812352270667</v>
      </c>
      <c r="AW15" s="92">
        <v>0.16801874650785345</v>
      </c>
      <c r="AX15" s="93">
        <v>16.309811</v>
      </c>
      <c r="AY15" s="90">
        <v>4.9125650209063239E-2</v>
      </c>
      <c r="AZ15" s="94">
        <v>0.55097850838539253</v>
      </c>
      <c r="BA15" s="92">
        <v>0.39989584140554413</v>
      </c>
      <c r="BB15" s="95">
        <v>4.1552020000000001</v>
      </c>
      <c r="BC15" s="160"/>
      <c r="BD15" s="14" t="s">
        <v>19</v>
      </c>
      <c r="BE15" s="90">
        <v>1.8392516034569876E-2</v>
      </c>
      <c r="BF15" s="91">
        <v>8.6819745483969257E-2</v>
      </c>
      <c r="BG15" s="92">
        <v>0.89478773848146087</v>
      </c>
      <c r="BH15" s="93">
        <v>1561.5432900000001</v>
      </c>
      <c r="BI15" s="90">
        <v>0.7662547639034506</v>
      </c>
      <c r="BJ15" s="94">
        <v>1.0249082614747101E-3</v>
      </c>
      <c r="BK15" s="92">
        <v>0.23272032783507474</v>
      </c>
      <c r="BL15" s="95">
        <v>6723.6632380000001</v>
      </c>
      <c r="BM15" s="160"/>
      <c r="BN15" s="14" t="s">
        <v>19</v>
      </c>
      <c r="BO15" s="90">
        <v>0.15598901918184396</v>
      </c>
      <c r="BP15" s="91">
        <v>0.11793357877956583</v>
      </c>
      <c r="BQ15" s="92">
        <v>0.72607740203859028</v>
      </c>
      <c r="BR15" s="93">
        <v>689.14427799999999</v>
      </c>
      <c r="BS15" s="90">
        <v>0.86220088374823844</v>
      </c>
      <c r="BT15" s="94">
        <v>9.1451545079955926E-3</v>
      </c>
      <c r="BU15" s="92">
        <v>0.12865396174376617</v>
      </c>
      <c r="BV15" s="95">
        <v>75.297688999999977</v>
      </c>
      <c r="BW15" s="160"/>
      <c r="BX15" s="14" t="s">
        <v>19</v>
      </c>
      <c r="BY15" s="90"/>
      <c r="BZ15" s="91"/>
      <c r="CA15" s="92"/>
      <c r="CB15" s="93"/>
      <c r="CC15" s="90"/>
      <c r="CD15" s="94"/>
      <c r="CE15" s="92"/>
      <c r="CF15" s="95"/>
    </row>
    <row r="16" spans="1:84" ht="17.45" customHeight="1" x14ac:dyDescent="0.25">
      <c r="A16" s="165"/>
      <c r="B16" s="14" t="s">
        <v>20</v>
      </c>
      <c r="C16" s="90">
        <f t="shared" si="1"/>
        <v>6.2901657091162327E-2</v>
      </c>
      <c r="D16" s="91">
        <f t="shared" si="2"/>
        <v>0.2022464279149174</v>
      </c>
      <c r="E16" s="92">
        <f t="shared" si="3"/>
        <v>0.73485191499392033</v>
      </c>
      <c r="F16" s="93">
        <f t="shared" si="4"/>
        <v>40313.022553999996</v>
      </c>
      <c r="G16" s="90">
        <f t="shared" si="5"/>
        <v>0.63254070563657117</v>
      </c>
      <c r="H16" s="94">
        <f t="shared" si="6"/>
        <v>5.13092589068775E-2</v>
      </c>
      <c r="I16" s="92">
        <f t="shared" si="7"/>
        <v>0.31615003545655113</v>
      </c>
      <c r="J16" s="95">
        <f t="shared" si="8"/>
        <v>46270.978018000009</v>
      </c>
      <c r="O16" s="160"/>
      <c r="P16" s="14" t="s">
        <v>20</v>
      </c>
      <c r="Q16" s="90">
        <v>6.2901657091162327E-2</v>
      </c>
      <c r="R16" s="91">
        <v>0.2022464279149174</v>
      </c>
      <c r="S16" s="92">
        <v>0.73485191499392033</v>
      </c>
      <c r="T16" s="93">
        <v>40313.022553999996</v>
      </c>
      <c r="U16" s="90">
        <v>0.63254070563657117</v>
      </c>
      <c r="V16" s="94">
        <v>5.13092589068775E-2</v>
      </c>
      <c r="W16" s="92">
        <v>0.31615003545655113</v>
      </c>
      <c r="X16" s="95">
        <v>46270.978018000009</v>
      </c>
      <c r="Y16" s="160"/>
      <c r="Z16" s="14" t="s">
        <v>20</v>
      </c>
      <c r="AA16" s="90">
        <v>7.3017170054430869E-2</v>
      </c>
      <c r="AB16" s="91">
        <v>0.27468399082852918</v>
      </c>
      <c r="AC16" s="92">
        <v>0.65229883911704001</v>
      </c>
      <c r="AD16" s="93">
        <v>20384.372769999998</v>
      </c>
      <c r="AE16" s="90">
        <v>0.56505003810360921</v>
      </c>
      <c r="AF16" s="94">
        <v>6.7697558909004266E-2</v>
      </c>
      <c r="AG16" s="92">
        <v>0.36725240298738643</v>
      </c>
      <c r="AH16" s="95">
        <v>20720.619792000005</v>
      </c>
      <c r="AI16" s="160"/>
      <c r="AJ16" s="14" t="s">
        <v>20</v>
      </c>
      <c r="AK16" s="90">
        <v>5.1271965810402879E-2</v>
      </c>
      <c r="AL16" s="91">
        <v>0.13444258866500178</v>
      </c>
      <c r="AM16" s="92">
        <v>0.81428544552459525</v>
      </c>
      <c r="AN16" s="93">
        <v>16574.516922999999</v>
      </c>
      <c r="AO16" s="90">
        <v>0.63067309632028212</v>
      </c>
      <c r="AP16" s="94">
        <v>5.7207960420890179E-2</v>
      </c>
      <c r="AQ16" s="92">
        <v>0.31211894325882766</v>
      </c>
      <c r="AR16" s="95">
        <v>16752.735545</v>
      </c>
      <c r="AS16" s="160"/>
      <c r="AT16" s="14" t="s">
        <v>20</v>
      </c>
      <c r="AU16" s="90">
        <v>0.69555651920383699</v>
      </c>
      <c r="AV16" s="91">
        <v>9.7533943706174409E-2</v>
      </c>
      <c r="AW16" s="92">
        <v>0.20690953708998855</v>
      </c>
      <c r="AX16" s="93">
        <v>19.749022</v>
      </c>
      <c r="AY16" s="90">
        <v>4.1253659877623312E-2</v>
      </c>
      <c r="AZ16" s="94">
        <v>0.75697692442995212</v>
      </c>
      <c r="BA16" s="92">
        <v>0.20176941569242468</v>
      </c>
      <c r="BB16" s="95">
        <v>5.5544889999999993</v>
      </c>
      <c r="BC16" s="160"/>
      <c r="BD16" s="14" t="s">
        <v>20</v>
      </c>
      <c r="BE16" s="90">
        <v>1.90489587359273E-2</v>
      </c>
      <c r="BF16" s="91">
        <v>8.0983962249582833E-2</v>
      </c>
      <c r="BG16" s="92">
        <v>0.89996707901448991</v>
      </c>
      <c r="BH16" s="93">
        <v>2336.1937319999997</v>
      </c>
      <c r="BI16" s="90">
        <v>0.79362249105078608</v>
      </c>
      <c r="BJ16" s="94">
        <v>8.9310404667017828E-4</v>
      </c>
      <c r="BK16" s="92">
        <v>0.20548440490254377</v>
      </c>
      <c r="BL16" s="95">
        <v>8688.7580779999989</v>
      </c>
      <c r="BM16" s="160"/>
      <c r="BN16" s="14" t="s">
        <v>20</v>
      </c>
      <c r="BO16" s="90">
        <v>0.1395525992725552</v>
      </c>
      <c r="BP16" s="91">
        <v>0.13470636510726308</v>
      </c>
      <c r="BQ16" s="92">
        <v>0.72574103562018177</v>
      </c>
      <c r="BR16" s="93">
        <v>998.19010700000001</v>
      </c>
      <c r="BS16" s="90">
        <v>0.95602945516060511</v>
      </c>
      <c r="BT16" s="94">
        <v>1.0064793849709623E-2</v>
      </c>
      <c r="BU16" s="92">
        <v>3.3905750989685284E-2</v>
      </c>
      <c r="BV16" s="95">
        <v>103.310114</v>
      </c>
      <c r="BW16" s="160"/>
      <c r="BX16" s="14" t="s">
        <v>20</v>
      </c>
      <c r="BY16" s="90"/>
      <c r="BZ16" s="91"/>
      <c r="CA16" s="92"/>
      <c r="CB16" s="93"/>
      <c r="CC16" s="90"/>
      <c r="CD16" s="94"/>
      <c r="CE16" s="92"/>
      <c r="CF16" s="95"/>
    </row>
    <row r="17" spans="1:84" ht="17.45" customHeight="1" x14ac:dyDescent="0.25">
      <c r="A17" s="166"/>
      <c r="B17" s="19" t="s">
        <v>21</v>
      </c>
      <c r="C17" s="115">
        <f t="shared" si="1"/>
        <v>5.9778989034708442E-2</v>
      </c>
      <c r="D17" s="116">
        <f t="shared" si="2"/>
        <v>0.21932734695152206</v>
      </c>
      <c r="E17" s="117">
        <f t="shared" si="3"/>
        <v>0.72089366401376953</v>
      </c>
      <c r="F17" s="118">
        <f t="shared" si="4"/>
        <v>54564.623</v>
      </c>
      <c r="G17" s="115">
        <f t="shared" si="5"/>
        <v>0.6399053571517509</v>
      </c>
      <c r="H17" s="119">
        <f t="shared" si="6"/>
        <v>4.7868606354543222E-2</v>
      </c>
      <c r="I17" s="117">
        <f t="shared" si="7"/>
        <v>0.31222603649370589</v>
      </c>
      <c r="J17" s="120">
        <f t="shared" si="8"/>
        <v>65455.341999999997</v>
      </c>
      <c r="O17" s="161"/>
      <c r="P17" s="19" t="s">
        <v>21</v>
      </c>
      <c r="Q17" s="148">
        <v>5.9778989034708442E-2</v>
      </c>
      <c r="R17" s="149">
        <v>0.21932734695152206</v>
      </c>
      <c r="S17" s="150">
        <v>0.72089366401376953</v>
      </c>
      <c r="T17" s="151">
        <v>54564.623</v>
      </c>
      <c r="U17" s="148">
        <v>0.6399053571517509</v>
      </c>
      <c r="V17" s="152">
        <v>4.7868606354543222E-2</v>
      </c>
      <c r="W17" s="150">
        <v>0.31222603649370589</v>
      </c>
      <c r="X17" s="153">
        <v>65455.341999999997</v>
      </c>
      <c r="Y17" s="161"/>
      <c r="Z17" s="19" t="s">
        <v>21</v>
      </c>
      <c r="AA17" s="148">
        <v>6.2644235521866085E-2</v>
      </c>
      <c r="AB17" s="149">
        <v>0.26403573714495271</v>
      </c>
      <c r="AC17" s="150">
        <v>0.67332002733318119</v>
      </c>
      <c r="AD17" s="151">
        <v>31429.931</v>
      </c>
      <c r="AE17" s="148">
        <v>0.57488373411777693</v>
      </c>
      <c r="AF17" s="152">
        <v>6.315551879439682E-2</v>
      </c>
      <c r="AG17" s="150">
        <v>0.36196074708782627</v>
      </c>
      <c r="AH17" s="153">
        <v>29696.803</v>
      </c>
      <c r="AI17" s="161"/>
      <c r="AJ17" s="19" t="s">
        <v>21</v>
      </c>
      <c r="AK17" s="148">
        <v>5.0170610099906678E-2</v>
      </c>
      <c r="AL17" s="149">
        <v>0.173384608868492</v>
      </c>
      <c r="AM17" s="150">
        <v>0.77644478103160131</v>
      </c>
      <c r="AN17" s="151">
        <v>18557.518</v>
      </c>
      <c r="AO17" s="148">
        <v>0.62482869230168836</v>
      </c>
      <c r="AP17" s="152">
        <v>5.3508107940984491E-2</v>
      </c>
      <c r="AQ17" s="150">
        <v>0.32166319975732716</v>
      </c>
      <c r="AR17" s="153">
        <v>23125.785</v>
      </c>
      <c r="AS17" s="161"/>
      <c r="AT17" s="19" t="s">
        <v>21</v>
      </c>
      <c r="AU17" s="148">
        <v>6.0731948565776461E-2</v>
      </c>
      <c r="AV17" s="149">
        <v>0.58274975272007912</v>
      </c>
      <c r="AW17" s="150">
        <v>0.35651829871414442</v>
      </c>
      <c r="AX17" s="151">
        <v>25.274999999999999</v>
      </c>
      <c r="AY17" s="148">
        <v>5.2195121951219514</v>
      </c>
      <c r="AZ17" s="152">
        <v>120.8780487804878</v>
      </c>
      <c r="BA17" s="150">
        <v>-125.09756097560975</v>
      </c>
      <c r="BB17" s="153">
        <v>4.1000000000000002E-2</v>
      </c>
      <c r="BC17" s="161"/>
      <c r="BD17" s="19" t="s">
        <v>21</v>
      </c>
      <c r="BE17" s="148">
        <v>4.1299843100587728E-2</v>
      </c>
      <c r="BF17" s="149">
        <v>8.3232102858923837E-2</v>
      </c>
      <c r="BG17" s="150">
        <v>0.87546805404048844</v>
      </c>
      <c r="BH17" s="151">
        <v>3195.6779999999999</v>
      </c>
      <c r="BI17" s="148">
        <v>0.81864271881931516</v>
      </c>
      <c r="BJ17" s="152">
        <v>1.1307833731842181E-3</v>
      </c>
      <c r="BK17" s="150">
        <v>0.18022649780750064</v>
      </c>
      <c r="BL17" s="153">
        <v>12487.803</v>
      </c>
      <c r="BM17" s="161"/>
      <c r="BN17" s="19" t="s">
        <v>21</v>
      </c>
      <c r="BO17" s="148">
        <v>0.16837668787019225</v>
      </c>
      <c r="BP17" s="149">
        <v>0.12578259737904074</v>
      </c>
      <c r="BQ17" s="150">
        <v>0.70584071475076704</v>
      </c>
      <c r="BR17" s="151">
        <v>1356.221</v>
      </c>
      <c r="BS17" s="148">
        <v>0.96679318197501896</v>
      </c>
      <c r="BT17" s="152">
        <v>8.5915395762887307E-3</v>
      </c>
      <c r="BU17" s="150">
        <v>2.4615278448692293E-2</v>
      </c>
      <c r="BV17" s="153">
        <v>144.91</v>
      </c>
      <c r="BW17" s="161"/>
      <c r="BX17" s="19" t="s">
        <v>21</v>
      </c>
      <c r="BY17" s="148"/>
      <c r="BZ17" s="149"/>
      <c r="CA17" s="150"/>
      <c r="CB17" s="151"/>
      <c r="CC17" s="148"/>
      <c r="CD17" s="152"/>
      <c r="CE17" s="150"/>
      <c r="CF17" s="153"/>
    </row>
    <row r="18" spans="1:84" ht="17.45" customHeight="1" x14ac:dyDescent="0.25">
      <c r="A18" s="164">
        <v>2009</v>
      </c>
      <c r="B18" s="9" t="s">
        <v>18</v>
      </c>
      <c r="C18" s="96">
        <f t="shared" si="1"/>
        <v>3.9260045295671578E-2</v>
      </c>
      <c r="D18" s="97">
        <f t="shared" si="2"/>
        <v>0.17047311630939002</v>
      </c>
      <c r="E18" s="98">
        <f t="shared" si="3"/>
        <v>0.79026683839493828</v>
      </c>
      <c r="F18" s="99">
        <f t="shared" si="4"/>
        <v>16845.762811000004</v>
      </c>
      <c r="G18" s="96">
        <f t="shared" si="5"/>
        <v>0.64523600403401205</v>
      </c>
      <c r="H18" s="100">
        <f t="shared" si="6"/>
        <v>5.4120202361787585E-2</v>
      </c>
      <c r="I18" s="98">
        <f t="shared" si="7"/>
        <v>0.3006437936042004</v>
      </c>
      <c r="J18" s="101">
        <f t="shared" si="8"/>
        <v>14286.013157000001</v>
      </c>
      <c r="O18" s="159">
        <v>2009</v>
      </c>
      <c r="P18" s="9" t="s">
        <v>18</v>
      </c>
      <c r="Q18" s="96">
        <v>3.9260045295671578E-2</v>
      </c>
      <c r="R18" s="97">
        <v>0.17047311630939002</v>
      </c>
      <c r="S18" s="98">
        <v>0.79026683839493828</v>
      </c>
      <c r="T18" s="99">
        <v>16845.762811000004</v>
      </c>
      <c r="U18" s="96">
        <v>0.64523600403401205</v>
      </c>
      <c r="V18" s="100">
        <v>5.4120202361787585E-2</v>
      </c>
      <c r="W18" s="98">
        <v>0.3006437936042004</v>
      </c>
      <c r="X18" s="101">
        <v>14286.013157000001</v>
      </c>
      <c r="Y18" s="159">
        <v>2009</v>
      </c>
      <c r="Z18" s="9" t="s">
        <v>18</v>
      </c>
      <c r="AA18" s="96">
        <v>3.7141706137892173E-2</v>
      </c>
      <c r="AB18" s="97">
        <v>0.14814899433839102</v>
      </c>
      <c r="AC18" s="98">
        <v>0.81470929952371685</v>
      </c>
      <c r="AD18" s="99">
        <v>13115.954344999998</v>
      </c>
      <c r="AE18" s="96">
        <v>0.53860253372479672</v>
      </c>
      <c r="AF18" s="100">
        <v>7.4333433328650833E-2</v>
      </c>
      <c r="AG18" s="98">
        <v>0.38706403294655245</v>
      </c>
      <c r="AH18" s="101">
        <v>6654.118246</v>
      </c>
      <c r="AI18" s="159">
        <v>2009</v>
      </c>
      <c r="AJ18" s="9" t="s">
        <v>18</v>
      </c>
      <c r="AK18" s="96">
        <v>6.3760639000599431E-2</v>
      </c>
      <c r="AL18" s="97">
        <v>0.33543787647933737</v>
      </c>
      <c r="AM18" s="98">
        <v>0.60080148452006321</v>
      </c>
      <c r="AN18" s="99">
        <v>2121.5750990000001</v>
      </c>
      <c r="AO18" s="96">
        <v>0.7232228051662597</v>
      </c>
      <c r="AP18" s="100">
        <v>4.7765409129010117E-2</v>
      </c>
      <c r="AQ18" s="98">
        <v>0.22901178570473016</v>
      </c>
      <c r="AR18" s="101">
        <v>5772.9128260000007</v>
      </c>
      <c r="AS18" s="159">
        <v>2009</v>
      </c>
      <c r="AT18" s="9" t="s">
        <v>18</v>
      </c>
      <c r="AU18" s="96">
        <v>0.94604650168047622</v>
      </c>
      <c r="AV18" s="97">
        <v>1.8146849373179699E-2</v>
      </c>
      <c r="AW18" s="98">
        <v>3.5806648946344159E-2</v>
      </c>
      <c r="AX18" s="99">
        <v>9.0709409999999995</v>
      </c>
      <c r="AY18" s="96">
        <v>0</v>
      </c>
      <c r="AZ18" s="100">
        <v>0.31943383965388211</v>
      </c>
      <c r="BA18" s="98">
        <v>0.68056616034611794</v>
      </c>
      <c r="BB18" s="101">
        <v>2.3744510000000001</v>
      </c>
      <c r="BC18" s="159">
        <v>2009</v>
      </c>
      <c r="BD18" s="9" t="s">
        <v>18</v>
      </c>
      <c r="BE18" s="96">
        <v>1.1436874408444316E-2</v>
      </c>
      <c r="BF18" s="97">
        <v>0.1034156233919859</v>
      </c>
      <c r="BG18" s="98">
        <v>0.88514750219956984</v>
      </c>
      <c r="BH18" s="99">
        <v>1192.9582779999998</v>
      </c>
      <c r="BI18" s="96">
        <v>0.782463710656086</v>
      </c>
      <c r="BJ18" s="100">
        <v>9.2874963040487856E-4</v>
      </c>
      <c r="BK18" s="98">
        <v>0.2166075397135091</v>
      </c>
      <c r="BL18" s="101">
        <v>1820.651061</v>
      </c>
      <c r="BM18" s="159">
        <v>2009</v>
      </c>
      <c r="BN18" s="9" t="s">
        <v>18</v>
      </c>
      <c r="BO18" s="96">
        <v>4.1157282815339438E-2</v>
      </c>
      <c r="BP18" s="97">
        <v>0.23003816790172216</v>
      </c>
      <c r="BQ18" s="98">
        <v>0.72880454928293836</v>
      </c>
      <c r="BR18" s="99">
        <v>406.20414799999998</v>
      </c>
      <c r="BS18" s="96">
        <v>0.95196789193452891</v>
      </c>
      <c r="BT18" s="100">
        <v>9.5536357149498107E-3</v>
      </c>
      <c r="BU18" s="98">
        <v>3.8478472350521285E-2</v>
      </c>
      <c r="BV18" s="101">
        <v>35.956572999999999</v>
      </c>
      <c r="BW18" s="159">
        <v>2009</v>
      </c>
      <c r="BX18" s="9" t="s">
        <v>18</v>
      </c>
      <c r="BY18" s="96"/>
      <c r="BZ18" s="97"/>
      <c r="CA18" s="98"/>
      <c r="CB18" s="99"/>
      <c r="CC18" s="96"/>
      <c r="CD18" s="100"/>
      <c r="CE18" s="98"/>
      <c r="CF18" s="101"/>
    </row>
    <row r="19" spans="1:84" ht="17.45" customHeight="1" x14ac:dyDescent="0.25">
      <c r="A19" s="165"/>
      <c r="B19" s="14" t="s">
        <v>19</v>
      </c>
      <c r="C19" s="90">
        <f t="shared" si="1"/>
        <v>4.4042604367190541E-2</v>
      </c>
      <c r="D19" s="91">
        <f t="shared" si="2"/>
        <v>0.15547336595314318</v>
      </c>
      <c r="E19" s="92">
        <f t="shared" si="3"/>
        <v>0.80048402967966625</v>
      </c>
      <c r="F19" s="93">
        <f t="shared" si="4"/>
        <v>36926.168272000003</v>
      </c>
      <c r="G19" s="90">
        <f t="shared" si="5"/>
        <v>0.61182033413819759</v>
      </c>
      <c r="H19" s="94">
        <f t="shared" si="6"/>
        <v>5.9441915703465985E-2</v>
      </c>
      <c r="I19" s="92">
        <f t="shared" si="7"/>
        <v>0.32873775015833651</v>
      </c>
      <c r="J19" s="95">
        <f t="shared" si="8"/>
        <v>27319.924345999996</v>
      </c>
      <c r="O19" s="160"/>
      <c r="P19" s="14" t="s">
        <v>19</v>
      </c>
      <c r="Q19" s="90">
        <v>4.4042604367190541E-2</v>
      </c>
      <c r="R19" s="91">
        <v>0.15547336595314318</v>
      </c>
      <c r="S19" s="92">
        <v>0.80048402967966625</v>
      </c>
      <c r="T19" s="93">
        <v>36926.168272000003</v>
      </c>
      <c r="U19" s="90">
        <v>0.61182033413819759</v>
      </c>
      <c r="V19" s="94">
        <v>5.9441915703465985E-2</v>
      </c>
      <c r="W19" s="92">
        <v>0.32873775015833651</v>
      </c>
      <c r="X19" s="95">
        <v>27319.924345999996</v>
      </c>
      <c r="Y19" s="160"/>
      <c r="Z19" s="14" t="s">
        <v>19</v>
      </c>
      <c r="AA19" s="90">
        <v>4.3471905954897888E-2</v>
      </c>
      <c r="AB19" s="91">
        <v>0.13120052785407835</v>
      </c>
      <c r="AC19" s="92">
        <v>0.82532756619102376</v>
      </c>
      <c r="AD19" s="93">
        <v>29630.555567000003</v>
      </c>
      <c r="AE19" s="90">
        <v>0.53523812911436197</v>
      </c>
      <c r="AF19" s="94">
        <v>7.7322784517916771E-2</v>
      </c>
      <c r="AG19" s="92">
        <v>0.3874390863677214</v>
      </c>
      <c r="AH19" s="95">
        <v>13489.483294</v>
      </c>
      <c r="AI19" s="160"/>
      <c r="AJ19" s="14" t="s">
        <v>19</v>
      </c>
      <c r="AK19" s="90">
        <v>6.0161152597214648E-2</v>
      </c>
      <c r="AL19" s="91">
        <v>0.33997476301794999</v>
      </c>
      <c r="AM19" s="92">
        <v>0.59986408438483529</v>
      </c>
      <c r="AN19" s="93">
        <v>4149.5143830000006</v>
      </c>
      <c r="AO19" s="90">
        <v>0.67032999984818675</v>
      </c>
      <c r="AP19" s="94">
        <v>5.3297317867749057E-2</v>
      </c>
      <c r="AQ19" s="92">
        <v>0.27637268228406409</v>
      </c>
      <c r="AR19" s="95">
        <v>10782.398627</v>
      </c>
      <c r="AS19" s="160"/>
      <c r="AT19" s="14" t="s">
        <v>19</v>
      </c>
      <c r="AU19" s="90">
        <v>0.75830882142066236</v>
      </c>
      <c r="AV19" s="91">
        <v>2.7383315856398895E-2</v>
      </c>
      <c r="AW19" s="92">
        <v>0.21430786272293872</v>
      </c>
      <c r="AX19" s="93">
        <v>18.550164000000002</v>
      </c>
      <c r="AY19" s="90">
        <v>2.5051585793753627E-3</v>
      </c>
      <c r="AZ19" s="94">
        <v>0.66495826682859605</v>
      </c>
      <c r="BA19" s="92">
        <v>0.33253657459202857</v>
      </c>
      <c r="BB19" s="95">
        <v>3.5949819999999999</v>
      </c>
      <c r="BC19" s="160"/>
      <c r="BD19" s="14" t="s">
        <v>19</v>
      </c>
      <c r="BE19" s="90">
        <v>1.8157930514447654E-2</v>
      </c>
      <c r="BF19" s="91">
        <v>0.11132579346084982</v>
      </c>
      <c r="BG19" s="92">
        <v>0.8705162760247025</v>
      </c>
      <c r="BH19" s="93">
        <v>2358.5688890000001</v>
      </c>
      <c r="BI19" s="90">
        <v>0.74033148522807757</v>
      </c>
      <c r="BJ19" s="94">
        <v>1.1479368872192163E-3</v>
      </c>
      <c r="BK19" s="92">
        <v>0.25852057788470312</v>
      </c>
      <c r="BL19" s="95">
        <v>2970.9011340000006</v>
      </c>
      <c r="BM19" s="160"/>
      <c r="BN19" s="14" t="s">
        <v>19</v>
      </c>
      <c r="BO19" s="90">
        <v>4.1216773036309259E-2</v>
      </c>
      <c r="BP19" s="91">
        <v>0.23366488830533089</v>
      </c>
      <c r="BQ19" s="92">
        <v>0.72511833865835984</v>
      </c>
      <c r="BR19" s="93">
        <v>768.97926899999993</v>
      </c>
      <c r="BS19" s="90">
        <v>0.91878867775675876</v>
      </c>
      <c r="BT19" s="94">
        <v>5.8518640276019832E-3</v>
      </c>
      <c r="BU19" s="92">
        <v>7.5359458215639344E-2</v>
      </c>
      <c r="BV19" s="95">
        <v>73.546308999999994</v>
      </c>
      <c r="BW19" s="160"/>
      <c r="BX19" s="14" t="s">
        <v>19</v>
      </c>
      <c r="BY19" s="90"/>
      <c r="BZ19" s="91"/>
      <c r="CA19" s="92"/>
      <c r="CB19" s="93"/>
      <c r="CC19" s="90"/>
      <c r="CD19" s="94"/>
      <c r="CE19" s="92"/>
      <c r="CF19" s="95"/>
    </row>
    <row r="20" spans="1:84" ht="17.45" customHeight="1" x14ac:dyDescent="0.25">
      <c r="A20" s="165"/>
      <c r="B20" s="14" t="s">
        <v>20</v>
      </c>
      <c r="C20" s="90">
        <f t="shared" si="1"/>
        <v>4.6588415918832282E-2</v>
      </c>
      <c r="D20" s="91">
        <f t="shared" si="2"/>
        <v>0.15196974925863563</v>
      </c>
      <c r="E20" s="92">
        <f t="shared" si="3"/>
        <v>0.80144183482253217</v>
      </c>
      <c r="F20" s="93">
        <f t="shared" si="4"/>
        <v>55855.778859999999</v>
      </c>
      <c r="G20" s="90">
        <f t="shared" si="5"/>
        <v>0.58522629852637131</v>
      </c>
      <c r="H20" s="94">
        <f t="shared" si="6"/>
        <v>6.2287289096478654E-2</v>
      </c>
      <c r="I20" s="92">
        <f t="shared" si="7"/>
        <v>0.35248641237715006</v>
      </c>
      <c r="J20" s="95">
        <f t="shared" si="8"/>
        <v>39512.617176</v>
      </c>
      <c r="O20" s="160"/>
      <c r="P20" s="14" t="s">
        <v>20</v>
      </c>
      <c r="Q20" s="90">
        <v>4.6588415918832282E-2</v>
      </c>
      <c r="R20" s="91">
        <v>0.15196974925863563</v>
      </c>
      <c r="S20" s="92">
        <v>0.80144183482253217</v>
      </c>
      <c r="T20" s="93">
        <v>55855.778859999999</v>
      </c>
      <c r="U20" s="90">
        <v>0.58522629852637131</v>
      </c>
      <c r="V20" s="94">
        <v>6.2287289096478654E-2</v>
      </c>
      <c r="W20" s="92">
        <v>0.35248641237715006</v>
      </c>
      <c r="X20" s="95">
        <v>39512.617176</v>
      </c>
      <c r="Y20" s="160"/>
      <c r="Z20" s="14" t="s">
        <v>20</v>
      </c>
      <c r="AA20" s="90">
        <v>4.7757794563755507E-2</v>
      </c>
      <c r="AB20" s="91">
        <v>0.12627325115888324</v>
      </c>
      <c r="AC20" s="92">
        <v>0.82596895427736117</v>
      </c>
      <c r="AD20" s="93">
        <v>44533.357464000001</v>
      </c>
      <c r="AE20" s="90">
        <v>0.53384597130539369</v>
      </c>
      <c r="AF20" s="94">
        <v>7.880940173472252E-2</v>
      </c>
      <c r="AG20" s="92">
        <v>0.38734462695988381</v>
      </c>
      <c r="AH20" s="95">
        <v>19822.379965</v>
      </c>
      <c r="AI20" s="160"/>
      <c r="AJ20" s="14" t="s">
        <v>20</v>
      </c>
      <c r="AK20" s="90">
        <v>5.2054124609404694E-2</v>
      </c>
      <c r="AL20" s="91">
        <v>0.32018316018969883</v>
      </c>
      <c r="AM20" s="92">
        <v>0.62776271520089644</v>
      </c>
      <c r="AN20" s="93">
        <v>6557.119874</v>
      </c>
      <c r="AO20" s="90">
        <v>0.62272297088301587</v>
      </c>
      <c r="AP20" s="94">
        <v>5.6674505495361724E-2</v>
      </c>
      <c r="AQ20" s="92">
        <v>0.32060252362162245</v>
      </c>
      <c r="AR20" s="95">
        <v>15652.52558</v>
      </c>
      <c r="AS20" s="160"/>
      <c r="AT20" s="14" t="s">
        <v>20</v>
      </c>
      <c r="AU20" s="90">
        <v>0.92522837611909714</v>
      </c>
      <c r="AV20" s="91">
        <v>3.9004909095037642E-2</v>
      </c>
      <c r="AW20" s="92">
        <v>3.5766714785865149E-2</v>
      </c>
      <c r="AX20" s="93">
        <v>19.641501999999999</v>
      </c>
      <c r="AY20" s="90">
        <v>0.31208755106612196</v>
      </c>
      <c r="AZ20" s="94">
        <v>0.87094196328572493</v>
      </c>
      <c r="BA20" s="92">
        <v>-0.18302951435184692</v>
      </c>
      <c r="BB20" s="95">
        <v>4.6875499999999999</v>
      </c>
      <c r="BC20" s="160"/>
      <c r="BD20" s="14" t="s">
        <v>20</v>
      </c>
      <c r="BE20" s="90">
        <v>1.3330678679746156E-2</v>
      </c>
      <c r="BF20" s="91">
        <v>0.15013368983350323</v>
      </c>
      <c r="BG20" s="92">
        <v>0.8365356314867507</v>
      </c>
      <c r="BH20" s="93">
        <v>3656.7081219999995</v>
      </c>
      <c r="BI20" s="90">
        <v>0.68343303526428012</v>
      </c>
      <c r="BJ20" s="94">
        <v>1.8059579575979516E-3</v>
      </c>
      <c r="BK20" s="92">
        <v>0.31476100677812191</v>
      </c>
      <c r="BL20" s="95">
        <v>3915.4477380000003</v>
      </c>
      <c r="BM20" s="160"/>
      <c r="BN20" s="14" t="s">
        <v>20</v>
      </c>
      <c r="BO20" s="90">
        <v>6.1685836742074347E-2</v>
      </c>
      <c r="BP20" s="91">
        <v>0.19815045586154992</v>
      </c>
      <c r="BQ20" s="92">
        <v>0.74016370739637571</v>
      </c>
      <c r="BR20" s="93">
        <v>1088.951898</v>
      </c>
      <c r="BS20" s="90">
        <v>0.99619121509843178</v>
      </c>
      <c r="BT20" s="94">
        <v>5.8773557874648302E-3</v>
      </c>
      <c r="BU20" s="92">
        <v>-2.0685708858966629E-3</v>
      </c>
      <c r="BV20" s="95">
        <v>117.57634300000001</v>
      </c>
      <c r="BW20" s="160"/>
      <c r="BX20" s="14" t="s">
        <v>20</v>
      </c>
      <c r="BY20" s="90"/>
      <c r="BZ20" s="91"/>
      <c r="CA20" s="92"/>
      <c r="CB20" s="93"/>
      <c r="CC20" s="90"/>
      <c r="CD20" s="94"/>
      <c r="CE20" s="92"/>
      <c r="CF20" s="95"/>
    </row>
    <row r="21" spans="1:84" ht="17.45" customHeight="1" x14ac:dyDescent="0.25">
      <c r="A21" s="166"/>
      <c r="B21" s="19" t="s">
        <v>21</v>
      </c>
      <c r="C21" s="115">
        <f t="shared" si="1"/>
        <v>4.6425201332211972E-2</v>
      </c>
      <c r="D21" s="116">
        <f t="shared" si="2"/>
        <v>0.15527945362232148</v>
      </c>
      <c r="E21" s="117">
        <f t="shared" si="3"/>
        <v>0.79829534504546651</v>
      </c>
      <c r="F21" s="118">
        <f t="shared" si="4"/>
        <v>81116.104000000007</v>
      </c>
      <c r="G21" s="115">
        <f t="shared" si="5"/>
        <v>0.56256599825766351</v>
      </c>
      <c r="H21" s="119">
        <f t="shared" si="6"/>
        <v>5.9245618695711676E-2</v>
      </c>
      <c r="I21" s="117">
        <f t="shared" si="7"/>
        <v>0.37818838304662483</v>
      </c>
      <c r="J21" s="120">
        <f t="shared" si="8"/>
        <v>57141.66</v>
      </c>
      <c r="O21" s="161"/>
      <c r="P21" s="19" t="s">
        <v>21</v>
      </c>
      <c r="Q21" s="148">
        <v>4.6425201332211972E-2</v>
      </c>
      <c r="R21" s="149">
        <v>0.15527945362232148</v>
      </c>
      <c r="S21" s="150">
        <v>0.79829534504546651</v>
      </c>
      <c r="T21" s="151">
        <v>81116.104000000007</v>
      </c>
      <c r="U21" s="148">
        <v>0.56256599825766351</v>
      </c>
      <c r="V21" s="152">
        <v>5.9245618695711676E-2</v>
      </c>
      <c r="W21" s="150">
        <v>0.37818838304662483</v>
      </c>
      <c r="X21" s="153">
        <v>57141.66</v>
      </c>
      <c r="Y21" s="161"/>
      <c r="Z21" s="19" t="s">
        <v>21</v>
      </c>
      <c r="AA21" s="148">
        <v>4.6859225597428736E-2</v>
      </c>
      <c r="AB21" s="149">
        <v>0.13178130435665966</v>
      </c>
      <c r="AC21" s="150">
        <v>0.82135947004591159</v>
      </c>
      <c r="AD21" s="151">
        <v>64740.559000000001</v>
      </c>
      <c r="AE21" s="148">
        <v>0.53549332489176471</v>
      </c>
      <c r="AF21" s="152">
        <v>7.3960541192972573E-2</v>
      </c>
      <c r="AG21" s="150">
        <v>0.39054613391526277</v>
      </c>
      <c r="AH21" s="153">
        <v>28951.965</v>
      </c>
      <c r="AI21" s="161"/>
      <c r="AJ21" s="19" t="s">
        <v>21</v>
      </c>
      <c r="AK21" s="148">
        <v>5.0082260230846498E-2</v>
      </c>
      <c r="AL21" s="149">
        <v>0.30239060190733591</v>
      </c>
      <c r="AM21" s="150">
        <v>0.64752713786181759</v>
      </c>
      <c r="AN21" s="151">
        <v>9732.5280000000002</v>
      </c>
      <c r="AO21" s="148">
        <v>0.57521598129578355</v>
      </c>
      <c r="AP21" s="152">
        <v>5.4071967658993275E-2</v>
      </c>
      <c r="AQ21" s="150">
        <v>0.37071205104522326</v>
      </c>
      <c r="AR21" s="153">
        <v>22536.095000000001</v>
      </c>
      <c r="AS21" s="161"/>
      <c r="AT21" s="19" t="s">
        <v>21</v>
      </c>
      <c r="AU21" s="148">
        <v>0.25073947667804325</v>
      </c>
      <c r="AV21" s="149">
        <v>0.63458475540386805</v>
      </c>
      <c r="AW21" s="150">
        <v>0.11467576791808874</v>
      </c>
      <c r="AX21" s="151">
        <v>26.37</v>
      </c>
      <c r="AY21" s="148">
        <v>3.7425149700598805E-4</v>
      </c>
      <c r="AZ21" s="152">
        <v>0.63257859281437123</v>
      </c>
      <c r="BA21" s="150">
        <v>0.36704715568862273</v>
      </c>
      <c r="BB21" s="153">
        <v>10.688000000000001</v>
      </c>
      <c r="BC21" s="161"/>
      <c r="BD21" s="19" t="s">
        <v>21</v>
      </c>
      <c r="BE21" s="148">
        <v>3.945253609238232E-2</v>
      </c>
      <c r="BF21" s="149">
        <v>0.14798521727158701</v>
      </c>
      <c r="BG21" s="150">
        <v>0.81256224663603061</v>
      </c>
      <c r="BH21" s="151">
        <v>5077.5950000000003</v>
      </c>
      <c r="BI21" s="148">
        <v>0.64273993023747189</v>
      </c>
      <c r="BJ21" s="152">
        <v>2.9913370761297663E-3</v>
      </c>
      <c r="BK21" s="150">
        <v>0.35426873268639836</v>
      </c>
      <c r="BL21" s="153">
        <v>5471.1319999999996</v>
      </c>
      <c r="BM21" s="161"/>
      <c r="BN21" s="19" t="s">
        <v>21</v>
      </c>
      <c r="BO21" s="148">
        <v>2.454497963681539E-2</v>
      </c>
      <c r="BP21" s="149">
        <v>0.22929764556363269</v>
      </c>
      <c r="BQ21" s="150">
        <v>0.74615737479955191</v>
      </c>
      <c r="BR21" s="151">
        <v>1539.0519999999999</v>
      </c>
      <c r="BS21" s="148">
        <v>0.94731633484689715</v>
      </c>
      <c r="BT21" s="152">
        <v>1.3924787518919549E-2</v>
      </c>
      <c r="BU21" s="150">
        <v>3.8758877634183259E-2</v>
      </c>
      <c r="BV21" s="153">
        <v>171.78</v>
      </c>
      <c r="BW21" s="161"/>
      <c r="BX21" s="19" t="s">
        <v>21</v>
      </c>
      <c r="BY21" s="148"/>
      <c r="BZ21" s="149"/>
      <c r="CA21" s="150"/>
      <c r="CB21" s="151"/>
      <c r="CC21" s="148"/>
      <c r="CD21" s="152"/>
      <c r="CE21" s="150"/>
      <c r="CF21" s="153"/>
    </row>
    <row r="22" spans="1:84" ht="17.45" customHeight="1" x14ac:dyDescent="0.25">
      <c r="A22" s="164">
        <v>2010</v>
      </c>
      <c r="B22" s="9" t="s">
        <v>18</v>
      </c>
      <c r="C22" s="96">
        <f t="shared" si="1"/>
        <v>5.5886033908519886E-2</v>
      </c>
      <c r="D22" s="97">
        <f t="shared" si="2"/>
        <v>9.7751315950968906E-2</v>
      </c>
      <c r="E22" s="98">
        <f t="shared" si="3"/>
        <v>0.84636265014051115</v>
      </c>
      <c r="F22" s="99">
        <f t="shared" si="4"/>
        <v>28318.826750000004</v>
      </c>
      <c r="G22" s="96">
        <f t="shared" si="5"/>
        <v>0.56403092694365009</v>
      </c>
      <c r="H22" s="100">
        <f t="shared" si="6"/>
        <v>6.2432948077221016E-2</v>
      </c>
      <c r="I22" s="98">
        <f t="shared" si="7"/>
        <v>0.37353612497912897</v>
      </c>
      <c r="J22" s="101">
        <f t="shared" si="8"/>
        <v>15376.736524</v>
      </c>
      <c r="O22" s="159">
        <v>2010</v>
      </c>
      <c r="P22" s="9" t="s">
        <v>18</v>
      </c>
      <c r="Q22" s="96">
        <v>5.5886033908519886E-2</v>
      </c>
      <c r="R22" s="97">
        <v>9.7751315950968906E-2</v>
      </c>
      <c r="S22" s="98">
        <v>0.84636265014051115</v>
      </c>
      <c r="T22" s="99">
        <v>28318.826750000004</v>
      </c>
      <c r="U22" s="96">
        <v>0.56403092694365009</v>
      </c>
      <c r="V22" s="100">
        <v>6.2432948077221016E-2</v>
      </c>
      <c r="W22" s="98">
        <v>0.37353612497912897</v>
      </c>
      <c r="X22" s="101">
        <v>15376.736524</v>
      </c>
      <c r="Y22" s="159">
        <v>2010</v>
      </c>
      <c r="Z22" s="9" t="s">
        <v>18</v>
      </c>
      <c r="AA22" s="96">
        <v>5.9519719781347173E-2</v>
      </c>
      <c r="AB22" s="97">
        <v>8.5315530499826445E-2</v>
      </c>
      <c r="AC22" s="98">
        <v>0.85516474971882639</v>
      </c>
      <c r="AD22" s="99">
        <v>21651.744661000001</v>
      </c>
      <c r="AE22" s="96">
        <v>0.58392752488770694</v>
      </c>
      <c r="AF22" s="100">
        <v>7.8294010158532074E-2</v>
      </c>
      <c r="AG22" s="98">
        <v>0.33777846495376096</v>
      </c>
      <c r="AH22" s="101">
        <v>8043.8330559999995</v>
      </c>
      <c r="AI22" s="159">
        <v>2010</v>
      </c>
      <c r="AJ22" s="9" t="s">
        <v>18</v>
      </c>
      <c r="AK22" s="96">
        <v>4.0329608344616054E-2</v>
      </c>
      <c r="AL22" s="97">
        <v>0.15684731393254933</v>
      </c>
      <c r="AM22" s="98">
        <v>0.80282307772283457</v>
      </c>
      <c r="AN22" s="99">
        <v>4617.8891549999998</v>
      </c>
      <c r="AO22" s="96">
        <v>0.54664252829658477</v>
      </c>
      <c r="AP22" s="100">
        <v>5.4476034506874528E-2</v>
      </c>
      <c r="AQ22" s="98">
        <v>0.39888143719654073</v>
      </c>
      <c r="AR22" s="101">
        <v>6003.1636840000001</v>
      </c>
      <c r="AS22" s="159">
        <v>2010</v>
      </c>
      <c r="AT22" s="9" t="s">
        <v>18</v>
      </c>
      <c r="AU22" s="96">
        <v>0.90592343912677931</v>
      </c>
      <c r="AV22" s="97">
        <v>3.4780454045708627E-2</v>
      </c>
      <c r="AW22" s="98">
        <v>5.9296106827512116E-2</v>
      </c>
      <c r="AX22" s="99">
        <v>10.840054</v>
      </c>
      <c r="AY22" s="96">
        <v>8.5938765980967426E-3</v>
      </c>
      <c r="AZ22" s="100">
        <v>4.036916613396592E-2</v>
      </c>
      <c r="BA22" s="98">
        <v>0.95103695726793724</v>
      </c>
      <c r="BB22" s="101">
        <v>22.703491</v>
      </c>
      <c r="BC22" s="159">
        <v>2010</v>
      </c>
      <c r="BD22" s="9" t="s">
        <v>18</v>
      </c>
      <c r="BE22" s="96">
        <v>4.8042858529933355E-2</v>
      </c>
      <c r="BF22" s="97">
        <v>6.2681641040269506E-2</v>
      </c>
      <c r="BG22" s="98">
        <v>0.88927550042979708</v>
      </c>
      <c r="BH22" s="99">
        <v>1619.7688560000001</v>
      </c>
      <c r="BI22" s="96">
        <v>0.50885783312914246</v>
      </c>
      <c r="BJ22" s="100">
        <v>1.528584651581811E-3</v>
      </c>
      <c r="BK22" s="98">
        <v>0.48961358221927592</v>
      </c>
      <c r="BL22" s="101">
        <v>1242.0188819999998</v>
      </c>
      <c r="BM22" s="159">
        <v>2010</v>
      </c>
      <c r="BN22" s="9" t="s">
        <v>18</v>
      </c>
      <c r="BO22" s="96">
        <v>4.7887377087282246E-2</v>
      </c>
      <c r="BP22" s="97">
        <v>0.22638751497118773</v>
      </c>
      <c r="BQ22" s="98">
        <v>0.72572510794153</v>
      </c>
      <c r="BR22" s="99">
        <v>418.584024</v>
      </c>
      <c r="BS22" s="96">
        <v>0.95587789553785829</v>
      </c>
      <c r="BT22" s="100">
        <v>5.9590499535578248E-3</v>
      </c>
      <c r="BU22" s="98">
        <v>3.8163054508583871E-2</v>
      </c>
      <c r="BV22" s="101">
        <v>65.017410999999996</v>
      </c>
      <c r="BW22" s="159">
        <v>2010</v>
      </c>
      <c r="BX22" s="9" t="s">
        <v>18</v>
      </c>
      <c r="BY22" s="96"/>
      <c r="BZ22" s="97"/>
      <c r="CA22" s="98"/>
      <c r="CB22" s="99"/>
      <c r="CC22" s="96"/>
      <c r="CD22" s="100"/>
      <c r="CE22" s="98"/>
      <c r="CF22" s="101"/>
    </row>
    <row r="23" spans="1:84" ht="17.45" customHeight="1" x14ac:dyDescent="0.25">
      <c r="A23" s="165"/>
      <c r="B23" s="14" t="s">
        <v>19</v>
      </c>
      <c r="C23" s="90">
        <f t="shared" si="1"/>
        <v>6.2000332827216426E-2</v>
      </c>
      <c r="D23" s="91">
        <f t="shared" si="2"/>
        <v>0.10765088781721861</v>
      </c>
      <c r="E23" s="92">
        <f t="shared" si="3"/>
        <v>0.83034877935556484</v>
      </c>
      <c r="F23" s="93">
        <f t="shared" si="4"/>
        <v>51793.060030000001</v>
      </c>
      <c r="G23" s="90">
        <f t="shared" si="5"/>
        <v>0.57850280811094035</v>
      </c>
      <c r="H23" s="94">
        <f t="shared" si="6"/>
        <v>6.1795553732680586E-2</v>
      </c>
      <c r="I23" s="92">
        <f t="shared" si="7"/>
        <v>0.3597016381563789</v>
      </c>
      <c r="J23" s="95">
        <f t="shared" si="8"/>
        <v>32485.690001000003</v>
      </c>
      <c r="O23" s="160"/>
      <c r="P23" s="14" t="s">
        <v>19</v>
      </c>
      <c r="Q23" s="90">
        <v>6.2000332827216426E-2</v>
      </c>
      <c r="R23" s="91">
        <v>0.10765088781721861</v>
      </c>
      <c r="S23" s="92">
        <v>0.83034877935556484</v>
      </c>
      <c r="T23" s="93">
        <v>51793.060030000001</v>
      </c>
      <c r="U23" s="90">
        <v>0.57850280811094035</v>
      </c>
      <c r="V23" s="94">
        <v>6.1795553732680586E-2</v>
      </c>
      <c r="W23" s="92">
        <v>0.3597016381563789</v>
      </c>
      <c r="X23" s="95">
        <v>32485.690001000003</v>
      </c>
      <c r="Y23" s="160"/>
      <c r="Z23" s="14" t="s">
        <v>19</v>
      </c>
      <c r="AA23" s="90">
        <v>6.3664769285042805E-2</v>
      </c>
      <c r="AB23" s="91">
        <v>9.68206120828915E-2</v>
      </c>
      <c r="AC23" s="92">
        <v>0.83951461863206567</v>
      </c>
      <c r="AD23" s="93">
        <v>38911.755761</v>
      </c>
      <c r="AE23" s="90">
        <v>0.59924805610847054</v>
      </c>
      <c r="AF23" s="94">
        <v>7.8203882731425908E-2</v>
      </c>
      <c r="AG23" s="92">
        <v>0.32254806116010348</v>
      </c>
      <c r="AH23" s="95">
        <v>16908.492965000001</v>
      </c>
      <c r="AI23" s="160"/>
      <c r="AJ23" s="14" t="s">
        <v>19</v>
      </c>
      <c r="AK23" s="90">
        <v>3.9649791595494213E-2</v>
      </c>
      <c r="AL23" s="91">
        <v>0.1560701808245093</v>
      </c>
      <c r="AM23" s="92">
        <v>0.8042800275799965</v>
      </c>
      <c r="AN23" s="93">
        <v>9152.2709300000006</v>
      </c>
      <c r="AO23" s="90">
        <v>0.56305444008704775</v>
      </c>
      <c r="AP23" s="94">
        <v>5.2459659150049645E-2</v>
      </c>
      <c r="AQ23" s="92">
        <v>0.38448590076290262</v>
      </c>
      <c r="AR23" s="95">
        <v>12930.060735999999</v>
      </c>
      <c r="AS23" s="160"/>
      <c r="AT23" s="14" t="s">
        <v>19</v>
      </c>
      <c r="AU23" s="90">
        <v>0.88922541649317743</v>
      </c>
      <c r="AV23" s="91">
        <v>4.5461088127206922E-2</v>
      </c>
      <c r="AW23" s="92">
        <v>6.5313495379615699E-2</v>
      </c>
      <c r="AX23" s="93">
        <v>19.556922999999998</v>
      </c>
      <c r="AY23" s="90">
        <v>9.7702563470470987E-4</v>
      </c>
      <c r="AZ23" s="94">
        <v>2.6768375295264449E-2</v>
      </c>
      <c r="BA23" s="92">
        <v>0.97225459907003087</v>
      </c>
      <c r="BB23" s="95">
        <v>95.247244999999992</v>
      </c>
      <c r="BC23" s="160"/>
      <c r="BD23" s="14" t="s">
        <v>19</v>
      </c>
      <c r="BE23" s="90">
        <v>3.7039675477319553E-2</v>
      </c>
      <c r="BF23" s="91">
        <v>6.5451156731276855E-2</v>
      </c>
      <c r="BG23" s="92">
        <v>0.89750916779140355</v>
      </c>
      <c r="BH23" s="93">
        <v>2770.927193</v>
      </c>
      <c r="BI23" s="90">
        <v>0.47731688997496707</v>
      </c>
      <c r="BJ23" s="94">
        <v>1.503414276882307E-3</v>
      </c>
      <c r="BK23" s="92">
        <v>0.5211796957481506</v>
      </c>
      <c r="BL23" s="95">
        <v>2195.1900089999999</v>
      </c>
      <c r="BM23" s="160"/>
      <c r="BN23" s="14" t="s">
        <v>19</v>
      </c>
      <c r="BO23" s="90">
        <v>0.26740058896197072</v>
      </c>
      <c r="BP23" s="91">
        <v>0.21039156195646863</v>
      </c>
      <c r="BQ23" s="92">
        <v>0.52220784908156059</v>
      </c>
      <c r="BR23" s="93">
        <v>938.54922299999998</v>
      </c>
      <c r="BS23" s="90">
        <v>0.93204317961646577</v>
      </c>
      <c r="BT23" s="94">
        <v>2.8172993767973239E-3</v>
      </c>
      <c r="BU23" s="92">
        <v>6.5139521006736853E-2</v>
      </c>
      <c r="BV23" s="95">
        <v>356.69904600000001</v>
      </c>
      <c r="BW23" s="160"/>
      <c r="BX23" s="14" t="s">
        <v>19</v>
      </c>
      <c r="BY23" s="90"/>
      <c r="BZ23" s="91"/>
      <c r="CA23" s="92"/>
      <c r="CB23" s="93"/>
      <c r="CC23" s="90"/>
      <c r="CD23" s="94"/>
      <c r="CE23" s="92"/>
      <c r="CF23" s="95"/>
    </row>
    <row r="24" spans="1:84" ht="17.45" customHeight="1" x14ac:dyDescent="0.25">
      <c r="A24" s="165"/>
      <c r="B24" s="14" t="s">
        <v>20</v>
      </c>
      <c r="C24" s="90">
        <f t="shared" si="1"/>
        <v>5.9982656878332472E-2</v>
      </c>
      <c r="D24" s="91">
        <f t="shared" si="2"/>
        <v>0.11638492547689518</v>
      </c>
      <c r="E24" s="92">
        <f t="shared" si="3"/>
        <v>0.82363241764477235</v>
      </c>
      <c r="F24" s="93">
        <f t="shared" si="4"/>
        <v>69356.937179999994</v>
      </c>
      <c r="G24" s="90">
        <f t="shared" si="5"/>
        <v>0.5694158046432013</v>
      </c>
      <c r="H24" s="94">
        <f t="shared" si="6"/>
        <v>6.6387419217338428E-2</v>
      </c>
      <c r="I24" s="92">
        <f t="shared" si="7"/>
        <v>0.36419677613946017</v>
      </c>
      <c r="J24" s="95">
        <f t="shared" si="8"/>
        <v>45537.590038000002</v>
      </c>
      <c r="O24" s="160"/>
      <c r="P24" s="14" t="s">
        <v>20</v>
      </c>
      <c r="Q24" s="90">
        <v>5.9982656878332472E-2</v>
      </c>
      <c r="R24" s="91">
        <v>0.11638492547689518</v>
      </c>
      <c r="S24" s="92">
        <v>0.82363241764477235</v>
      </c>
      <c r="T24" s="93">
        <v>69356.937179999994</v>
      </c>
      <c r="U24" s="90">
        <v>0.5694158046432013</v>
      </c>
      <c r="V24" s="94">
        <v>6.6387419217338428E-2</v>
      </c>
      <c r="W24" s="92">
        <v>0.36419677613946017</v>
      </c>
      <c r="X24" s="95">
        <v>45537.590038000002</v>
      </c>
      <c r="Y24" s="160"/>
      <c r="Z24" s="14" t="s">
        <v>20</v>
      </c>
      <c r="AA24" s="90">
        <v>6.2666149374316263E-2</v>
      </c>
      <c r="AB24" s="91">
        <v>0.10438381592711229</v>
      </c>
      <c r="AC24" s="92">
        <v>0.83295003469857154</v>
      </c>
      <c r="AD24" s="93">
        <v>52200.153314999996</v>
      </c>
      <c r="AE24" s="90">
        <v>0.59451875729010084</v>
      </c>
      <c r="AF24" s="94">
        <v>8.4336448848733869E-2</v>
      </c>
      <c r="AG24" s="92">
        <v>0.32114479386116535</v>
      </c>
      <c r="AH24" s="95">
        <v>24094.703663</v>
      </c>
      <c r="AI24" s="160"/>
      <c r="AJ24" s="14" t="s">
        <v>20</v>
      </c>
      <c r="AK24" s="90">
        <v>4.1003779466961897E-2</v>
      </c>
      <c r="AL24" s="91">
        <v>0.17140030901151967</v>
      </c>
      <c r="AM24" s="92">
        <v>0.78759591152151842</v>
      </c>
      <c r="AN24" s="93">
        <v>12017.926722999999</v>
      </c>
      <c r="AO24" s="90">
        <v>0.54362439966378984</v>
      </c>
      <c r="AP24" s="94">
        <v>5.5953093168467409E-2</v>
      </c>
      <c r="AQ24" s="92">
        <v>0.40042250716774275</v>
      </c>
      <c r="AR24" s="95">
        <v>17469.413925999997</v>
      </c>
      <c r="AS24" s="160"/>
      <c r="AT24" s="14" t="s">
        <v>20</v>
      </c>
      <c r="AU24" s="90">
        <v>0.86542308274067348</v>
      </c>
      <c r="AV24" s="91">
        <v>6.8157320654619977E-2</v>
      </c>
      <c r="AW24" s="92">
        <v>6.6419596604706491E-2</v>
      </c>
      <c r="AX24" s="93">
        <v>22.736061000000003</v>
      </c>
      <c r="AY24" s="90">
        <v>2.3357170856031666E-2</v>
      </c>
      <c r="AZ24" s="94">
        <v>0.71821954029945212</v>
      </c>
      <c r="BA24" s="92">
        <v>0.25842328884451621</v>
      </c>
      <c r="BB24" s="95">
        <v>5.997687</v>
      </c>
      <c r="BC24" s="160"/>
      <c r="BD24" s="14" t="s">
        <v>20</v>
      </c>
      <c r="BE24" s="90">
        <v>3.1428208308907732E-2</v>
      </c>
      <c r="BF24" s="91">
        <v>6.4855570031270196E-2</v>
      </c>
      <c r="BG24" s="92">
        <v>0.90371622165982213</v>
      </c>
      <c r="BH24" s="93">
        <v>3825.7754249999998</v>
      </c>
      <c r="BI24" s="90">
        <v>0.46690058329363415</v>
      </c>
      <c r="BJ24" s="94">
        <v>2.1116994650851001E-3</v>
      </c>
      <c r="BK24" s="92">
        <v>0.5309877172412808</v>
      </c>
      <c r="BL24" s="95">
        <v>3454.2036499999999</v>
      </c>
      <c r="BM24" s="160"/>
      <c r="BN24" s="14" t="s">
        <v>20</v>
      </c>
      <c r="BO24" s="90">
        <v>0.19865743942954772</v>
      </c>
      <c r="BP24" s="91">
        <v>0.24311465655835091</v>
      </c>
      <c r="BQ24" s="92">
        <v>0.55822790401210143</v>
      </c>
      <c r="BR24" s="93">
        <v>1290.345656</v>
      </c>
      <c r="BS24" s="90">
        <v>0.96510545093759337</v>
      </c>
      <c r="BT24" s="94">
        <v>3.8803976172343004E-3</v>
      </c>
      <c r="BU24" s="92">
        <v>3.1014151445172312E-2</v>
      </c>
      <c r="BV24" s="95">
        <v>513.27111200000002</v>
      </c>
      <c r="BW24" s="160"/>
      <c r="BX24" s="14" t="s">
        <v>20</v>
      </c>
      <c r="BY24" s="90"/>
      <c r="BZ24" s="91"/>
      <c r="CA24" s="92"/>
      <c r="CB24" s="93"/>
      <c r="CC24" s="90"/>
      <c r="CD24" s="94"/>
      <c r="CE24" s="92"/>
      <c r="CF24" s="95"/>
    </row>
    <row r="25" spans="1:84" ht="17.45" customHeight="1" x14ac:dyDescent="0.25">
      <c r="A25" s="166"/>
      <c r="B25" s="19" t="s">
        <v>21</v>
      </c>
      <c r="C25" s="115">
        <f t="shared" si="1"/>
        <v>6.3632733875300981E-2</v>
      </c>
      <c r="D25" s="116">
        <f t="shared" si="2"/>
        <v>0.14024356140614483</v>
      </c>
      <c r="E25" s="117">
        <f t="shared" si="3"/>
        <v>0.79612371581565589</v>
      </c>
      <c r="F25" s="118">
        <f t="shared" si="4"/>
        <v>90113.62</v>
      </c>
      <c r="G25" s="115">
        <f t="shared" si="5"/>
        <v>0.54621670344394258</v>
      </c>
      <c r="H25" s="119">
        <f t="shared" si="6"/>
        <v>6.2409652634099498E-2</v>
      </c>
      <c r="I25" s="117">
        <f t="shared" si="7"/>
        <v>0.39137364392195795</v>
      </c>
      <c r="J25" s="120">
        <f t="shared" si="8"/>
        <v>66710.577999999994</v>
      </c>
      <c r="O25" s="161"/>
      <c r="P25" s="19" t="s">
        <v>21</v>
      </c>
      <c r="Q25" s="148">
        <v>6.3632733875300981E-2</v>
      </c>
      <c r="R25" s="149">
        <v>0.14024356140614483</v>
      </c>
      <c r="S25" s="150">
        <v>0.79612371581565589</v>
      </c>
      <c r="T25" s="151">
        <v>90113.62</v>
      </c>
      <c r="U25" s="148">
        <v>0.54621670344394258</v>
      </c>
      <c r="V25" s="152">
        <v>6.2409652634099498E-2</v>
      </c>
      <c r="W25" s="150">
        <v>0.39137364392195795</v>
      </c>
      <c r="X25" s="153">
        <v>66710.577999999994</v>
      </c>
      <c r="Y25" s="161"/>
      <c r="Z25" s="19" t="s">
        <v>21</v>
      </c>
      <c r="AA25" s="148">
        <v>6.7410269557239291E-2</v>
      </c>
      <c r="AB25" s="149">
        <v>0.12972551029513638</v>
      </c>
      <c r="AC25" s="150">
        <v>0.80286423488724179</v>
      </c>
      <c r="AD25" s="151">
        <v>67844.365999999995</v>
      </c>
      <c r="AE25" s="148">
        <v>0.58684344308496528</v>
      </c>
      <c r="AF25" s="152">
        <v>7.953440226686613E-2</v>
      </c>
      <c r="AG25" s="150">
        <v>0.33362215464816863</v>
      </c>
      <c r="AH25" s="153">
        <v>35633.334999999999</v>
      </c>
      <c r="AI25" s="161"/>
      <c r="AJ25" s="19" t="s">
        <v>21</v>
      </c>
      <c r="AK25" s="148">
        <v>3.3635270528596897E-2</v>
      </c>
      <c r="AL25" s="149">
        <v>0.19638471007487598</v>
      </c>
      <c r="AM25" s="150">
        <v>0.76998001939652716</v>
      </c>
      <c r="AN25" s="151">
        <v>15408.944</v>
      </c>
      <c r="AO25" s="148">
        <v>0.51800380133847768</v>
      </c>
      <c r="AP25" s="152">
        <v>5.3312537316180741E-2</v>
      </c>
      <c r="AQ25" s="150">
        <v>0.42868366134534164</v>
      </c>
      <c r="AR25" s="153">
        <v>24659.208999999999</v>
      </c>
      <c r="AS25" s="161"/>
      <c r="AT25" s="19" t="s">
        <v>21</v>
      </c>
      <c r="AU25" s="148">
        <v>0.20042263271031444</v>
      </c>
      <c r="AV25" s="149">
        <v>0.7320290013480526</v>
      </c>
      <c r="AW25" s="150">
        <v>6.7548365941632965E-2</v>
      </c>
      <c r="AX25" s="151">
        <v>27.446999999999999</v>
      </c>
      <c r="AY25" s="148">
        <v>1.8002571795970854E-2</v>
      </c>
      <c r="AZ25" s="152">
        <v>0.71635233604800685</v>
      </c>
      <c r="BA25" s="150">
        <v>0.26564509215602228</v>
      </c>
      <c r="BB25" s="153">
        <v>9.3320000000000007</v>
      </c>
      <c r="BC25" s="161"/>
      <c r="BD25" s="19" t="s">
        <v>21</v>
      </c>
      <c r="BE25" s="148">
        <v>5.9075752298589072E-2</v>
      </c>
      <c r="BF25" s="149">
        <v>9.4051949034723567E-2</v>
      </c>
      <c r="BG25" s="150">
        <v>0.84687229866668734</v>
      </c>
      <c r="BH25" s="151">
        <v>5153.7049999999999</v>
      </c>
      <c r="BI25" s="148">
        <v>0.41762881661715712</v>
      </c>
      <c r="BJ25" s="152">
        <v>1.0330932718163851E-3</v>
      </c>
      <c r="BK25" s="150">
        <v>0.58133809011102655</v>
      </c>
      <c r="BL25" s="153">
        <v>5803.9290000000001</v>
      </c>
      <c r="BM25" s="161"/>
      <c r="BN25" s="19" t="s">
        <v>21</v>
      </c>
      <c r="BO25" s="148">
        <v>0.19803079876938323</v>
      </c>
      <c r="BP25" s="149">
        <v>0.18212759013743793</v>
      </c>
      <c r="BQ25" s="150">
        <v>0.61984161109317881</v>
      </c>
      <c r="BR25" s="151">
        <v>1679.1579999999999</v>
      </c>
      <c r="BS25" s="148">
        <v>0.54503590603416485</v>
      </c>
      <c r="BT25" s="152">
        <v>3.2772627084873165E-3</v>
      </c>
      <c r="BU25" s="150">
        <v>0.45168683125734782</v>
      </c>
      <c r="BV25" s="153">
        <v>604.77300000000002</v>
      </c>
      <c r="BW25" s="161"/>
      <c r="BX25" s="19" t="s">
        <v>21</v>
      </c>
      <c r="BY25" s="148"/>
      <c r="BZ25" s="149"/>
      <c r="CA25" s="150"/>
      <c r="CB25" s="151"/>
      <c r="CC25" s="148"/>
      <c r="CD25" s="152"/>
      <c r="CE25" s="150"/>
      <c r="CF25" s="153"/>
    </row>
    <row r="26" spans="1:84" ht="17.45" customHeight="1" x14ac:dyDescent="0.25">
      <c r="A26" s="164">
        <v>2011</v>
      </c>
      <c r="B26" s="9" t="s">
        <v>18</v>
      </c>
      <c r="C26" s="96">
        <f t="shared" si="1"/>
        <v>7.2700342485770911E-2</v>
      </c>
      <c r="D26" s="97">
        <f t="shared" si="2"/>
        <v>0.12627774256308688</v>
      </c>
      <c r="E26" s="98">
        <f t="shared" si="3"/>
        <v>0.80102191495114228</v>
      </c>
      <c r="F26" s="99">
        <f t="shared" si="4"/>
        <v>21801.915682999999</v>
      </c>
      <c r="G26" s="96">
        <f t="shared" si="5"/>
        <v>0.60577131149177255</v>
      </c>
      <c r="H26" s="100">
        <f t="shared" si="6"/>
        <v>6.6671532534142972E-2</v>
      </c>
      <c r="I26" s="98">
        <f t="shared" si="7"/>
        <v>0.32755715597408452</v>
      </c>
      <c r="J26" s="101">
        <f t="shared" si="8"/>
        <v>16787.003290000001</v>
      </c>
      <c r="O26" s="159">
        <v>2011</v>
      </c>
      <c r="P26" s="9" t="s">
        <v>18</v>
      </c>
      <c r="Q26" s="96">
        <v>7.2700342485770911E-2</v>
      </c>
      <c r="R26" s="97">
        <v>0.12627774256308688</v>
      </c>
      <c r="S26" s="98">
        <v>0.80102191495114228</v>
      </c>
      <c r="T26" s="99">
        <v>21801.915682999999</v>
      </c>
      <c r="U26" s="96">
        <v>0.60577131149177255</v>
      </c>
      <c r="V26" s="100">
        <v>6.6671532534142972E-2</v>
      </c>
      <c r="W26" s="98">
        <v>0.32755715597408452</v>
      </c>
      <c r="X26" s="101">
        <v>16787.003290000001</v>
      </c>
      <c r="Y26" s="159">
        <v>2011</v>
      </c>
      <c r="Z26" s="9" t="s">
        <v>18</v>
      </c>
      <c r="AA26" s="96">
        <v>7.7414667219663752E-2</v>
      </c>
      <c r="AB26" s="97">
        <v>0.11177912141348662</v>
      </c>
      <c r="AC26" s="98">
        <v>0.81080621136684961</v>
      </c>
      <c r="AD26" s="99">
        <v>16898.258844</v>
      </c>
      <c r="AE26" s="96">
        <v>0.62470780912261226</v>
      </c>
      <c r="AF26" s="100">
        <v>8.474183476292009E-2</v>
      </c>
      <c r="AG26" s="98">
        <v>0.29055035611446772</v>
      </c>
      <c r="AH26" s="101">
        <v>9753.3371009999992</v>
      </c>
      <c r="AI26" s="159">
        <v>2011</v>
      </c>
      <c r="AJ26" s="9" t="s">
        <v>18</v>
      </c>
      <c r="AK26" s="96">
        <v>6.13614257526282E-2</v>
      </c>
      <c r="AL26" s="97">
        <v>0.18495997850631588</v>
      </c>
      <c r="AM26" s="98">
        <v>0.753678595741056</v>
      </c>
      <c r="AN26" s="99">
        <v>3516.9996679999995</v>
      </c>
      <c r="AO26" s="96">
        <v>0.62367726396664058</v>
      </c>
      <c r="AP26" s="100">
        <v>5.334719300450147E-2</v>
      </c>
      <c r="AQ26" s="98">
        <v>0.322975543028858</v>
      </c>
      <c r="AR26" s="101">
        <v>5426.5241279999991</v>
      </c>
      <c r="AS26" s="159">
        <v>2011</v>
      </c>
      <c r="AT26" s="9" t="s">
        <v>18</v>
      </c>
      <c r="AU26" s="96">
        <v>0.87758403886101244</v>
      </c>
      <c r="AV26" s="97">
        <v>0.10598153091381875</v>
      </c>
      <c r="AW26" s="98">
        <v>1.643443022516871E-2</v>
      </c>
      <c r="AX26" s="99">
        <v>11.241704000000002</v>
      </c>
      <c r="AY26" s="96">
        <v>2.8584783207134066E-3</v>
      </c>
      <c r="AZ26" s="100">
        <v>8.1160366605969939E-2</v>
      </c>
      <c r="BA26" s="98">
        <v>0.91598115507331668</v>
      </c>
      <c r="BB26" s="101">
        <v>19.590843</v>
      </c>
      <c r="BC26" s="159">
        <v>2011</v>
      </c>
      <c r="BD26" s="9" t="s">
        <v>18</v>
      </c>
      <c r="BE26" s="96">
        <v>1.2658219103273759E-2</v>
      </c>
      <c r="BF26" s="97">
        <v>8.9079196580271899E-2</v>
      </c>
      <c r="BG26" s="98">
        <v>0.89826258431645434</v>
      </c>
      <c r="BH26" s="99">
        <v>935.09165099999996</v>
      </c>
      <c r="BI26" s="96">
        <v>0.39980249254496403</v>
      </c>
      <c r="BJ26" s="100">
        <v>6.3648461939542632E-4</v>
      </c>
      <c r="BK26" s="98">
        <v>0.59956102283564061</v>
      </c>
      <c r="BL26" s="101">
        <v>1479.4418769999997</v>
      </c>
      <c r="BM26" s="159">
        <v>2011</v>
      </c>
      <c r="BN26" s="9" t="s">
        <v>18</v>
      </c>
      <c r="BO26" s="96">
        <v>8.9305646370034186E-2</v>
      </c>
      <c r="BP26" s="97">
        <v>0.29349164252337423</v>
      </c>
      <c r="BQ26" s="98">
        <v>0.61720271110659164</v>
      </c>
      <c r="BR26" s="99">
        <v>440.32381599999997</v>
      </c>
      <c r="BS26" s="96">
        <v>0.92645903742952229</v>
      </c>
      <c r="BT26" s="100">
        <v>6.2721962203062531E-3</v>
      </c>
      <c r="BU26" s="98">
        <v>6.7268766350171344E-2</v>
      </c>
      <c r="BV26" s="101">
        <v>108.10934100000001</v>
      </c>
      <c r="BW26" s="159">
        <v>2011</v>
      </c>
      <c r="BX26" s="9" t="s">
        <v>18</v>
      </c>
      <c r="BY26" s="96"/>
      <c r="BZ26" s="97"/>
      <c r="CA26" s="98"/>
      <c r="CB26" s="99"/>
      <c r="CC26" s="96"/>
      <c r="CD26" s="100"/>
      <c r="CE26" s="98"/>
      <c r="CF26" s="101"/>
    </row>
    <row r="27" spans="1:84" ht="17.45" customHeight="1" x14ac:dyDescent="0.25">
      <c r="A27" s="165"/>
      <c r="B27" s="14" t="s">
        <v>19</v>
      </c>
      <c r="C27" s="90">
        <f t="shared" si="1"/>
        <v>7.0291672987235557E-2</v>
      </c>
      <c r="D27" s="91">
        <f t="shared" si="2"/>
        <v>0.13761089367473942</v>
      </c>
      <c r="E27" s="92">
        <f t="shared" si="3"/>
        <v>0.79209743333802496</v>
      </c>
      <c r="F27" s="93">
        <f t="shared" si="4"/>
        <v>40084.386219000007</v>
      </c>
      <c r="G27" s="90">
        <f t="shared" si="5"/>
        <v>0.62546085659877992</v>
      </c>
      <c r="H27" s="94">
        <f t="shared" si="6"/>
        <v>6.4077956764810692E-2</v>
      </c>
      <c r="I27" s="92">
        <f t="shared" si="7"/>
        <v>0.31046118663640948</v>
      </c>
      <c r="J27" s="95">
        <f t="shared" si="8"/>
        <v>36094.808382999996</v>
      </c>
      <c r="O27" s="160"/>
      <c r="P27" s="14" t="s">
        <v>19</v>
      </c>
      <c r="Q27" s="90">
        <v>7.0291672987235557E-2</v>
      </c>
      <c r="R27" s="91">
        <v>0.13761089367473942</v>
      </c>
      <c r="S27" s="92">
        <v>0.79209743333802496</v>
      </c>
      <c r="T27" s="93">
        <v>40084.386219000007</v>
      </c>
      <c r="U27" s="90">
        <v>0.62546085659877992</v>
      </c>
      <c r="V27" s="94">
        <v>6.4077956764810692E-2</v>
      </c>
      <c r="W27" s="92">
        <v>0.31046118663640948</v>
      </c>
      <c r="X27" s="95">
        <v>36094.808382999996</v>
      </c>
      <c r="Y27" s="160"/>
      <c r="Z27" s="14" t="s">
        <v>19</v>
      </c>
      <c r="AA27" s="90">
        <v>7.6341250414693237E-2</v>
      </c>
      <c r="AB27" s="91">
        <v>0.12380621511398796</v>
      </c>
      <c r="AC27" s="92">
        <v>0.79985253447131877</v>
      </c>
      <c r="AD27" s="93">
        <v>30615.167085999998</v>
      </c>
      <c r="AE27" s="90">
        <v>0.67498893126201021</v>
      </c>
      <c r="AF27" s="94">
        <v>8.3135108704827224E-2</v>
      </c>
      <c r="AG27" s="92">
        <v>0.24187596003316267</v>
      </c>
      <c r="AH27" s="95">
        <v>20714.122983999998</v>
      </c>
      <c r="AI27" s="160"/>
      <c r="AJ27" s="14" t="s">
        <v>19</v>
      </c>
      <c r="AK27" s="90">
        <v>5.2358302522613975E-2</v>
      </c>
      <c r="AL27" s="91">
        <v>0.18502803469146317</v>
      </c>
      <c r="AM27" s="92">
        <v>0.76261366278592291</v>
      </c>
      <c r="AN27" s="93">
        <v>6965.8137760000009</v>
      </c>
      <c r="AO27" s="90">
        <v>0.58391538668801746</v>
      </c>
      <c r="AP27" s="94">
        <v>4.8733647378247126E-2</v>
      </c>
      <c r="AQ27" s="92">
        <v>0.36735096593373562</v>
      </c>
      <c r="AR27" s="95">
        <v>11959.215497999998</v>
      </c>
      <c r="AS27" s="160"/>
      <c r="AT27" s="14" t="s">
        <v>19</v>
      </c>
      <c r="AU27" s="90">
        <v>0.81975003449611461</v>
      </c>
      <c r="AV27" s="91">
        <v>0.12898822302127755</v>
      </c>
      <c r="AW27" s="92">
        <v>5.1261742482607703E-2</v>
      </c>
      <c r="AX27" s="93">
        <v>19.378994000000002</v>
      </c>
      <c r="AY27" s="90">
        <v>0.4983149850422397</v>
      </c>
      <c r="AZ27" s="94">
        <v>0.8436292451942512</v>
      </c>
      <c r="BA27" s="92">
        <v>-0.34194423023649084</v>
      </c>
      <c r="BB27" s="95">
        <v>3.8047140000000002</v>
      </c>
      <c r="BC27" s="160"/>
      <c r="BD27" s="14" t="s">
        <v>19</v>
      </c>
      <c r="BE27" s="90">
        <v>2.5369888003733049E-2</v>
      </c>
      <c r="BF27" s="91">
        <v>0.12587505648788494</v>
      </c>
      <c r="BG27" s="92">
        <v>0.84875505550838204</v>
      </c>
      <c r="BH27" s="93">
        <v>1702.7412179999999</v>
      </c>
      <c r="BI27" s="90">
        <v>0.43609376861553067</v>
      </c>
      <c r="BJ27" s="94">
        <v>1.0880874205122604E-3</v>
      </c>
      <c r="BK27" s="92">
        <v>0.56281814396395691</v>
      </c>
      <c r="BL27" s="95">
        <v>3172.8967130000005</v>
      </c>
      <c r="BM27" s="160"/>
      <c r="BN27" s="14" t="s">
        <v>19</v>
      </c>
      <c r="BO27" s="90">
        <v>7.243957134241942E-2</v>
      </c>
      <c r="BP27" s="91">
        <v>0.28158362847152302</v>
      </c>
      <c r="BQ27" s="92">
        <v>0.64597680018605752</v>
      </c>
      <c r="BR27" s="93">
        <v>781.28514500000006</v>
      </c>
      <c r="BS27" s="90">
        <v>0.92062371561788636</v>
      </c>
      <c r="BT27" s="94">
        <v>5.4433358112940637E-3</v>
      </c>
      <c r="BU27" s="92">
        <v>7.3932948570819612E-2</v>
      </c>
      <c r="BV27" s="95">
        <v>244.768474</v>
      </c>
      <c r="BW27" s="160"/>
      <c r="BX27" s="14" t="s">
        <v>19</v>
      </c>
      <c r="BY27" s="90"/>
      <c r="BZ27" s="91"/>
      <c r="CA27" s="92"/>
      <c r="CB27" s="93"/>
      <c r="CC27" s="90"/>
      <c r="CD27" s="94"/>
      <c r="CE27" s="92"/>
      <c r="CF27" s="95"/>
    </row>
    <row r="28" spans="1:84" ht="17.45" customHeight="1" x14ac:dyDescent="0.25">
      <c r="A28" s="165"/>
      <c r="B28" s="14" t="s">
        <v>20</v>
      </c>
      <c r="C28" s="90">
        <f t="shared" si="1"/>
        <v>6.3110151153369987E-2</v>
      </c>
      <c r="D28" s="91">
        <f t="shared" si="2"/>
        <v>0.14849035863503829</v>
      </c>
      <c r="E28" s="92">
        <f t="shared" si="3"/>
        <v>0.78839949021159184</v>
      </c>
      <c r="F28" s="93">
        <f t="shared" si="4"/>
        <v>56191.167033999991</v>
      </c>
      <c r="G28" s="90">
        <f t="shared" si="5"/>
        <v>0.63090518705259646</v>
      </c>
      <c r="H28" s="94">
        <f t="shared" si="6"/>
        <v>6.365936787791171E-2</v>
      </c>
      <c r="I28" s="92">
        <f t="shared" si="7"/>
        <v>0.30543544506949166</v>
      </c>
      <c r="J28" s="95">
        <f t="shared" si="8"/>
        <v>51996.353378000007</v>
      </c>
      <c r="O28" s="160"/>
      <c r="P28" s="14" t="s">
        <v>20</v>
      </c>
      <c r="Q28" s="90">
        <v>6.3110151153369987E-2</v>
      </c>
      <c r="R28" s="91">
        <v>0.14849035863503829</v>
      </c>
      <c r="S28" s="92">
        <v>0.78839949021159184</v>
      </c>
      <c r="T28" s="93">
        <v>56191.167033999991</v>
      </c>
      <c r="U28" s="90">
        <v>0.63090518705259646</v>
      </c>
      <c r="V28" s="94">
        <v>6.365936787791171E-2</v>
      </c>
      <c r="W28" s="92">
        <v>0.30543544506949166</v>
      </c>
      <c r="X28" s="95">
        <v>51996.353378000007</v>
      </c>
      <c r="Y28" s="160"/>
      <c r="Z28" s="14" t="s">
        <v>20</v>
      </c>
      <c r="AA28" s="90">
        <v>6.8163608087604785E-2</v>
      </c>
      <c r="AB28" s="91">
        <v>0.13552047783242999</v>
      </c>
      <c r="AC28" s="92">
        <v>0.79631591407996527</v>
      </c>
      <c r="AD28" s="93">
        <v>42698.502318999999</v>
      </c>
      <c r="AE28" s="90">
        <v>0.67957611984565969</v>
      </c>
      <c r="AF28" s="94">
        <v>8.2884069257344622E-2</v>
      </c>
      <c r="AG28" s="92">
        <v>0.23753981089699577</v>
      </c>
      <c r="AH28" s="95">
        <v>29839.139272</v>
      </c>
      <c r="AI28" s="160"/>
      <c r="AJ28" s="14" t="s">
        <v>20</v>
      </c>
      <c r="AK28" s="90">
        <v>5.036195893558866E-2</v>
      </c>
      <c r="AL28" s="91">
        <v>0.19021748180194795</v>
      </c>
      <c r="AM28" s="92">
        <v>0.75942055926246343</v>
      </c>
      <c r="AN28" s="93">
        <v>9830.5513420000007</v>
      </c>
      <c r="AO28" s="90">
        <v>0.56468481635501</v>
      </c>
      <c r="AP28" s="94">
        <v>4.856826543110318E-2</v>
      </c>
      <c r="AQ28" s="92">
        <v>0.38674691821388674</v>
      </c>
      <c r="AR28" s="95">
        <v>16915.189223000001</v>
      </c>
      <c r="AS28" s="160"/>
      <c r="AT28" s="14" t="s">
        <v>20</v>
      </c>
      <c r="AU28" s="90">
        <v>0.77199640152079008</v>
      </c>
      <c r="AV28" s="91">
        <v>0.1719206049411538</v>
      </c>
      <c r="AW28" s="92">
        <v>5.6082993538056132E-2</v>
      </c>
      <c r="AX28" s="93">
        <v>26.098803</v>
      </c>
      <c r="AY28" s="90">
        <v>1.416064210015539E-2</v>
      </c>
      <c r="AZ28" s="94">
        <v>0.13372271952299405</v>
      </c>
      <c r="BA28" s="92">
        <v>0.8521166383768507</v>
      </c>
      <c r="BB28" s="95">
        <v>33.896767999999994</v>
      </c>
      <c r="BC28" s="160"/>
      <c r="BD28" s="14" t="s">
        <v>20</v>
      </c>
      <c r="BE28" s="90">
        <v>1.9702472722815643E-2</v>
      </c>
      <c r="BF28" s="91">
        <v>0.14257591723690613</v>
      </c>
      <c r="BG28" s="92">
        <v>0.83772161004027823</v>
      </c>
      <c r="BH28" s="93">
        <v>2492.8494860000001</v>
      </c>
      <c r="BI28" s="90">
        <v>0.53683686716477086</v>
      </c>
      <c r="BJ28" s="94">
        <v>1.2044152414383827E-3</v>
      </c>
      <c r="BK28" s="92">
        <v>0.46195871759379081</v>
      </c>
      <c r="BL28" s="95">
        <v>4751.1014500000001</v>
      </c>
      <c r="BM28" s="160"/>
      <c r="BN28" s="14" t="s">
        <v>20</v>
      </c>
      <c r="BO28" s="90">
        <v>6.245796342044331E-2</v>
      </c>
      <c r="BP28" s="91">
        <v>0.28646358044294501</v>
      </c>
      <c r="BQ28" s="92">
        <v>0.65107845613661175</v>
      </c>
      <c r="BR28" s="93">
        <v>1143.165084</v>
      </c>
      <c r="BS28" s="90">
        <v>0.92774812165500242</v>
      </c>
      <c r="BT28" s="94">
        <v>1.1091770761340589E-2</v>
      </c>
      <c r="BU28" s="92">
        <v>6.1160107583657072E-2</v>
      </c>
      <c r="BV28" s="95">
        <v>457.02666499999998</v>
      </c>
      <c r="BW28" s="160"/>
      <c r="BX28" s="14" t="s">
        <v>20</v>
      </c>
      <c r="BY28" s="90"/>
      <c r="BZ28" s="91"/>
      <c r="CA28" s="92"/>
      <c r="CB28" s="93"/>
      <c r="CC28" s="90"/>
      <c r="CD28" s="94"/>
      <c r="CE28" s="92"/>
      <c r="CF28" s="95"/>
    </row>
    <row r="29" spans="1:84" ht="17.45" customHeight="1" x14ac:dyDescent="0.25">
      <c r="A29" s="166"/>
      <c r="B29" s="19" t="s">
        <v>21</v>
      </c>
      <c r="C29" s="115">
        <f t="shared" si="1"/>
        <v>5.8220632803418264E-2</v>
      </c>
      <c r="D29" s="116">
        <f t="shared" si="2"/>
        <v>0.17930656227295133</v>
      </c>
      <c r="E29" s="117">
        <f t="shared" si="3"/>
        <v>0.76247280492363045</v>
      </c>
      <c r="F29" s="118">
        <f t="shared" si="4"/>
        <v>73869.070000000007</v>
      </c>
      <c r="G29" s="115">
        <f t="shared" si="5"/>
        <v>0.62444492106097937</v>
      </c>
      <c r="H29" s="119">
        <f t="shared" si="6"/>
        <v>5.9338060520253581E-2</v>
      </c>
      <c r="I29" s="117">
        <f t="shared" si="7"/>
        <v>0.31621701841876704</v>
      </c>
      <c r="J29" s="120">
        <f t="shared" si="8"/>
        <v>74012.445999999996</v>
      </c>
      <c r="O29" s="161"/>
      <c r="P29" s="19" t="s">
        <v>21</v>
      </c>
      <c r="Q29" s="148">
        <v>5.8220632803418264E-2</v>
      </c>
      <c r="R29" s="149">
        <v>0.17930656227295133</v>
      </c>
      <c r="S29" s="150">
        <v>0.76247280492363045</v>
      </c>
      <c r="T29" s="151">
        <v>73869.070000000007</v>
      </c>
      <c r="U29" s="148">
        <v>0.62444492106097937</v>
      </c>
      <c r="V29" s="152">
        <v>5.9338060520253581E-2</v>
      </c>
      <c r="W29" s="150">
        <v>0.31621701841876704</v>
      </c>
      <c r="X29" s="153">
        <v>74012.445999999996</v>
      </c>
      <c r="Y29" s="161"/>
      <c r="Z29" s="19" t="s">
        <v>21</v>
      </c>
      <c r="AA29" s="148">
        <v>6.199270149965351E-2</v>
      </c>
      <c r="AB29" s="149">
        <v>0.1697896859594003</v>
      </c>
      <c r="AC29" s="150">
        <v>0.76821761254094623</v>
      </c>
      <c r="AD29" s="151">
        <v>56698.497000000003</v>
      </c>
      <c r="AE29" s="148">
        <v>0.67378821384573884</v>
      </c>
      <c r="AF29" s="152">
        <v>7.5100742004032384E-2</v>
      </c>
      <c r="AG29" s="150">
        <v>0.25111104415022883</v>
      </c>
      <c r="AH29" s="153">
        <v>44038.978999999999</v>
      </c>
      <c r="AI29" s="161"/>
      <c r="AJ29" s="19" t="s">
        <v>21</v>
      </c>
      <c r="AK29" s="148">
        <v>4.5899009183275045E-2</v>
      </c>
      <c r="AL29" s="149">
        <v>0.2180342584792101</v>
      </c>
      <c r="AM29" s="150">
        <v>0.73606673233751485</v>
      </c>
      <c r="AN29" s="151">
        <v>12495.651</v>
      </c>
      <c r="AO29" s="148">
        <v>0.52445107104849797</v>
      </c>
      <c r="AP29" s="152">
        <v>4.5472070217151071E-2</v>
      </c>
      <c r="AQ29" s="150">
        <v>0.43007685873435098</v>
      </c>
      <c r="AR29" s="153">
        <v>23499.216</v>
      </c>
      <c r="AS29" s="161"/>
      <c r="AT29" s="19" t="s">
        <v>21</v>
      </c>
      <c r="AU29" s="148">
        <v>0.26140871466500076</v>
      </c>
      <c r="AV29" s="149">
        <v>0.6719662658129002</v>
      </c>
      <c r="AW29" s="150">
        <v>6.662501952209901E-2</v>
      </c>
      <c r="AX29" s="151">
        <v>32.015000000000001</v>
      </c>
      <c r="AY29" s="148">
        <v>-8.5233160621761658E-2</v>
      </c>
      <c r="AZ29" s="152">
        <v>0.9661917098445596</v>
      </c>
      <c r="BA29" s="150">
        <v>0.11904145077720207</v>
      </c>
      <c r="BB29" s="153">
        <v>7.72</v>
      </c>
      <c r="BC29" s="161"/>
      <c r="BD29" s="19" t="s">
        <v>21</v>
      </c>
      <c r="BE29" s="148">
        <v>2.3614433662147428E-2</v>
      </c>
      <c r="BF29" s="149">
        <v>0.16287845271571097</v>
      </c>
      <c r="BG29" s="150">
        <v>0.81350711362214156</v>
      </c>
      <c r="BH29" s="151">
        <v>3130.5430000000001</v>
      </c>
      <c r="BI29" s="148">
        <v>0.63225627548792462</v>
      </c>
      <c r="BJ29" s="152">
        <v>8.9763078323612164E-4</v>
      </c>
      <c r="BK29" s="150">
        <v>0.3668460937288392</v>
      </c>
      <c r="BL29" s="153">
        <v>6054.8280000000004</v>
      </c>
      <c r="BM29" s="161"/>
      <c r="BN29" s="19" t="s">
        <v>21</v>
      </c>
      <c r="BO29" s="148">
        <v>8.5943595589421592E-2</v>
      </c>
      <c r="BP29" s="149">
        <v>0.2396896514331206</v>
      </c>
      <c r="BQ29" s="150">
        <v>0.67436675297745785</v>
      </c>
      <c r="BR29" s="151">
        <v>1512.364</v>
      </c>
      <c r="BS29" s="148">
        <v>0.95218397728459592</v>
      </c>
      <c r="BT29" s="152">
        <v>7.1483569466338596E-3</v>
      </c>
      <c r="BU29" s="150">
        <v>4.0667665768770206E-2</v>
      </c>
      <c r="BV29" s="153">
        <v>411.70299999999997</v>
      </c>
      <c r="BW29" s="161"/>
      <c r="BX29" s="19" t="s">
        <v>21</v>
      </c>
      <c r="BY29" s="148"/>
      <c r="BZ29" s="149"/>
      <c r="CA29" s="150"/>
      <c r="CB29" s="151"/>
      <c r="CC29" s="148"/>
      <c r="CD29" s="152"/>
      <c r="CE29" s="150"/>
      <c r="CF29" s="153"/>
    </row>
    <row r="30" spans="1:84" ht="17.45" customHeight="1" x14ac:dyDescent="0.25">
      <c r="A30" s="164">
        <v>2012</v>
      </c>
      <c r="B30" s="9" t="s">
        <v>18</v>
      </c>
      <c r="C30" s="96">
        <f t="shared" si="1"/>
        <v>4.765301897234963E-2</v>
      </c>
      <c r="D30" s="97">
        <f t="shared" si="2"/>
        <v>0.16074832261149069</v>
      </c>
      <c r="E30" s="98">
        <f t="shared" si="3"/>
        <v>0.79159865841615973</v>
      </c>
      <c r="F30" s="102">
        <f t="shared" si="4"/>
        <v>17231.089481999996</v>
      </c>
      <c r="G30" s="96">
        <f t="shared" si="5"/>
        <v>0.62910403961129147</v>
      </c>
      <c r="H30" s="100">
        <f t="shared" si="6"/>
        <v>5.9549426867502905E-2</v>
      </c>
      <c r="I30" s="98">
        <f t="shared" si="7"/>
        <v>0.31134653352120562</v>
      </c>
      <c r="J30" s="101">
        <f t="shared" si="8"/>
        <v>19615.255820999999</v>
      </c>
      <c r="O30" s="159">
        <v>2012</v>
      </c>
      <c r="P30" s="9" t="s">
        <v>18</v>
      </c>
      <c r="Q30" s="96">
        <v>4.765301897234963E-2</v>
      </c>
      <c r="R30" s="97">
        <v>0.16074832261149069</v>
      </c>
      <c r="S30" s="98">
        <v>0.79159865841615973</v>
      </c>
      <c r="T30" s="99">
        <v>17231.089481999996</v>
      </c>
      <c r="U30" s="96">
        <v>0.62910403961129147</v>
      </c>
      <c r="V30" s="100">
        <v>5.9549426867502905E-2</v>
      </c>
      <c r="W30" s="98">
        <v>0.31134653352120562</v>
      </c>
      <c r="X30" s="101">
        <v>19615.255820999999</v>
      </c>
      <c r="Y30" s="159">
        <v>2012</v>
      </c>
      <c r="Z30" s="9" t="s">
        <v>18</v>
      </c>
      <c r="AA30" s="96">
        <v>4.6065466972999528E-2</v>
      </c>
      <c r="AB30" s="97">
        <v>0.14795573846048157</v>
      </c>
      <c r="AC30" s="98">
        <v>0.80597879456651889</v>
      </c>
      <c r="AD30" s="99">
        <v>13021.449914999999</v>
      </c>
      <c r="AE30" s="96">
        <v>0.70038930566521929</v>
      </c>
      <c r="AF30" s="100">
        <v>7.6860138821209359E-2</v>
      </c>
      <c r="AG30" s="98">
        <v>0.22275055551357134</v>
      </c>
      <c r="AH30" s="101">
        <v>11661.541831</v>
      </c>
      <c r="AI30" s="159">
        <v>2012</v>
      </c>
      <c r="AJ30" s="9" t="s">
        <v>18</v>
      </c>
      <c r="AK30" s="96">
        <v>6.2158469276265463E-2</v>
      </c>
      <c r="AL30" s="97">
        <v>0.19435786736050653</v>
      </c>
      <c r="AM30" s="98">
        <v>0.74348366336322802</v>
      </c>
      <c r="AN30" s="99">
        <v>3075.9104950000001</v>
      </c>
      <c r="AO30" s="96">
        <v>0.52034064074799302</v>
      </c>
      <c r="AP30" s="100">
        <v>4.5678561091801032E-2</v>
      </c>
      <c r="AQ30" s="98">
        <v>0.43398079816020607</v>
      </c>
      <c r="AR30" s="101">
        <v>5878.8947939999998</v>
      </c>
      <c r="AS30" s="159">
        <v>2012</v>
      </c>
      <c r="AT30" s="9" t="s">
        <v>18</v>
      </c>
      <c r="AU30" s="96">
        <v>0.73806034377559271</v>
      </c>
      <c r="AV30" s="97">
        <v>0.22806047597611442</v>
      </c>
      <c r="AW30" s="98">
        <v>3.3879180248292923E-2</v>
      </c>
      <c r="AX30" s="99">
        <v>11.800255999999999</v>
      </c>
      <c r="AY30" s="96">
        <v>3.8413796022896774E-4</v>
      </c>
      <c r="AZ30" s="100">
        <v>8.9334355754928277E-2</v>
      </c>
      <c r="BA30" s="98">
        <v>0.91028150628484283</v>
      </c>
      <c r="BB30" s="101">
        <v>13.016157</v>
      </c>
      <c r="BC30" s="159">
        <v>2012</v>
      </c>
      <c r="BD30" s="9" t="s">
        <v>18</v>
      </c>
      <c r="BE30" s="96">
        <v>1.6481982479103971E-2</v>
      </c>
      <c r="BF30" s="97">
        <v>0.15475916017857921</v>
      </c>
      <c r="BG30" s="98">
        <v>0.8287588573423168</v>
      </c>
      <c r="BH30" s="99">
        <v>690.94103300000006</v>
      </c>
      <c r="BI30" s="96">
        <v>0.52069161529185926</v>
      </c>
      <c r="BJ30" s="100">
        <v>5.7972490546765463E-4</v>
      </c>
      <c r="BK30" s="98">
        <v>0.47872865980267298</v>
      </c>
      <c r="BL30" s="101">
        <v>1967.4469550000001</v>
      </c>
      <c r="BM30" s="159">
        <v>2012</v>
      </c>
      <c r="BN30" s="9" t="s">
        <v>18</v>
      </c>
      <c r="BO30" s="96">
        <v>2.3163060285632271E-2</v>
      </c>
      <c r="BP30" s="97">
        <v>0.31514225775629467</v>
      </c>
      <c r="BQ30" s="98">
        <v>0.66169468195807313</v>
      </c>
      <c r="BR30" s="99">
        <v>430.98778299999998</v>
      </c>
      <c r="BS30" s="96">
        <v>0.94272110741687831</v>
      </c>
      <c r="BT30" s="100">
        <v>9.8212532855856977E-3</v>
      </c>
      <c r="BU30" s="98">
        <v>4.7457639297535922E-2</v>
      </c>
      <c r="BV30" s="101">
        <v>94.356083999999996</v>
      </c>
      <c r="BW30" s="159">
        <v>2012</v>
      </c>
      <c r="BX30" s="9" t="s">
        <v>18</v>
      </c>
      <c r="BY30" s="96"/>
      <c r="BZ30" s="97"/>
      <c r="CA30" s="98"/>
      <c r="CB30" s="99"/>
      <c r="CC30" s="96"/>
      <c r="CD30" s="100"/>
      <c r="CE30" s="98"/>
      <c r="CF30" s="101"/>
    </row>
    <row r="31" spans="1:84" ht="17.45" customHeight="1" x14ac:dyDescent="0.25">
      <c r="A31" s="165"/>
      <c r="B31" s="14" t="s">
        <v>19</v>
      </c>
      <c r="C31" s="90">
        <f t="shared" si="1"/>
        <v>4.9254160434709933E-2</v>
      </c>
      <c r="D31" s="91">
        <f t="shared" si="2"/>
        <v>0.16352853098155451</v>
      </c>
      <c r="E31" s="92">
        <f t="shared" si="3"/>
        <v>0.78721730858373551</v>
      </c>
      <c r="F31" s="103">
        <f t="shared" si="4"/>
        <v>35465.756954999997</v>
      </c>
      <c r="G31" s="90">
        <f t="shared" si="5"/>
        <v>0.64390968334136589</v>
      </c>
      <c r="H31" s="94">
        <f t="shared" si="6"/>
        <v>6.6718624838007598E-2</v>
      </c>
      <c r="I31" s="92">
        <f t="shared" si="7"/>
        <v>0.28937169182062639</v>
      </c>
      <c r="J31" s="95">
        <f t="shared" si="8"/>
        <v>38477.244580999999</v>
      </c>
      <c r="O31" s="160"/>
      <c r="P31" s="14" t="s">
        <v>19</v>
      </c>
      <c r="Q31" s="90">
        <v>4.9254160434709933E-2</v>
      </c>
      <c r="R31" s="91">
        <v>0.16352853098155451</v>
      </c>
      <c r="S31" s="92">
        <v>0.78721730858373551</v>
      </c>
      <c r="T31" s="93">
        <v>35465.756954999997</v>
      </c>
      <c r="U31" s="90">
        <v>0.64390968334136589</v>
      </c>
      <c r="V31" s="94">
        <v>6.6718624838007598E-2</v>
      </c>
      <c r="W31" s="92">
        <v>0.28937169182062639</v>
      </c>
      <c r="X31" s="95">
        <v>38477.244580999999</v>
      </c>
      <c r="Y31" s="160"/>
      <c r="Z31" s="14" t="s">
        <v>19</v>
      </c>
      <c r="AA31" s="90">
        <v>5.0348507809757984E-2</v>
      </c>
      <c r="AB31" s="91">
        <v>0.15426969065589174</v>
      </c>
      <c r="AC31" s="92">
        <v>0.79538180153435023</v>
      </c>
      <c r="AD31" s="93">
        <v>26207.888443999997</v>
      </c>
      <c r="AE31" s="90">
        <v>0.70705751755086976</v>
      </c>
      <c r="AF31" s="94">
        <v>8.4635452624716903E-2</v>
      </c>
      <c r="AG31" s="92">
        <v>0.20830702982441329</v>
      </c>
      <c r="AH31" s="95">
        <v>23196.952614000002</v>
      </c>
      <c r="AI31" s="160"/>
      <c r="AJ31" s="14" t="s">
        <v>19</v>
      </c>
      <c r="AK31" s="90">
        <v>5.182998943548553E-2</v>
      </c>
      <c r="AL31" s="91">
        <v>0.18579943032275578</v>
      </c>
      <c r="AM31" s="92">
        <v>0.76237058024175874</v>
      </c>
      <c r="AN31" s="93">
        <v>6998.3897729999999</v>
      </c>
      <c r="AO31" s="90">
        <v>0.54916204374215183</v>
      </c>
      <c r="AP31" s="94">
        <v>5.182017168444427E-2</v>
      </c>
      <c r="AQ31" s="92">
        <v>0.39901778457340392</v>
      </c>
      <c r="AR31" s="95">
        <v>11470.544744999999</v>
      </c>
      <c r="AS31" s="160"/>
      <c r="AT31" s="14" t="s">
        <v>19</v>
      </c>
      <c r="AU31" s="90">
        <v>0.59756212436144096</v>
      </c>
      <c r="AV31" s="91">
        <v>0.36480100106479663</v>
      </c>
      <c r="AW31" s="92">
        <v>3.7636874573762337E-2</v>
      </c>
      <c r="AX31" s="93">
        <v>22.569568</v>
      </c>
      <c r="AY31" s="90">
        <v>-2.0676997997639516E-4</v>
      </c>
      <c r="AZ31" s="94">
        <v>0.61469199957322684</v>
      </c>
      <c r="BA31" s="92">
        <v>0.3855147704067497</v>
      </c>
      <c r="BB31" s="95">
        <v>4.8362919999999994</v>
      </c>
      <c r="BC31" s="160"/>
      <c r="BD31" s="14" t="s">
        <v>19</v>
      </c>
      <c r="BE31" s="90">
        <v>2.1356464475231408E-2</v>
      </c>
      <c r="BF31" s="91">
        <v>0.14201453210014336</v>
      </c>
      <c r="BG31" s="92">
        <v>0.83662900342462532</v>
      </c>
      <c r="BH31" s="93">
        <v>1479.5791239999999</v>
      </c>
      <c r="BI31" s="90">
        <v>0.53443032509705923</v>
      </c>
      <c r="BJ31" s="94">
        <v>1.3538503765026593E-3</v>
      </c>
      <c r="BK31" s="92">
        <v>0.46421582452643817</v>
      </c>
      <c r="BL31" s="95">
        <v>3540.8115129999996</v>
      </c>
      <c r="BM31" s="160"/>
      <c r="BN31" s="14" t="s">
        <v>19</v>
      </c>
      <c r="BO31" s="90">
        <v>2.5743387711835222E-2</v>
      </c>
      <c r="BP31" s="91">
        <v>0.31416728050956005</v>
      </c>
      <c r="BQ31" s="92">
        <v>0.66008933177860474</v>
      </c>
      <c r="BR31" s="93">
        <v>757.33004599999992</v>
      </c>
      <c r="BS31" s="90">
        <v>0.69211361038332009</v>
      </c>
      <c r="BT31" s="94">
        <v>6.4070758626475878E-3</v>
      </c>
      <c r="BU31" s="92">
        <v>0.30147931375403225</v>
      </c>
      <c r="BV31" s="95">
        <v>264.09941700000002</v>
      </c>
      <c r="BW31" s="160"/>
      <c r="BX31" s="14" t="s">
        <v>19</v>
      </c>
      <c r="BY31" s="90"/>
      <c r="BZ31" s="91"/>
      <c r="CA31" s="92"/>
      <c r="CB31" s="93"/>
      <c r="CC31" s="90"/>
      <c r="CD31" s="94"/>
      <c r="CE31" s="92"/>
      <c r="CF31" s="95"/>
    </row>
    <row r="32" spans="1:84" ht="17.45" customHeight="1" x14ac:dyDescent="0.25">
      <c r="A32" s="165"/>
      <c r="B32" s="14" t="s">
        <v>20</v>
      </c>
      <c r="C32" s="90">
        <f t="shared" si="1"/>
        <v>4.9113219556900983E-2</v>
      </c>
      <c r="D32" s="91">
        <f t="shared" si="2"/>
        <v>0.160899765985271</v>
      </c>
      <c r="E32" s="92">
        <f t="shared" si="3"/>
        <v>0.78998701445782804</v>
      </c>
      <c r="F32" s="103">
        <f t="shared" si="4"/>
        <v>50432.142249000004</v>
      </c>
      <c r="G32" s="90">
        <f t="shared" si="5"/>
        <v>0.63786775764942405</v>
      </c>
      <c r="H32" s="94">
        <f t="shared" si="6"/>
        <v>6.8313424588700614E-2</v>
      </c>
      <c r="I32" s="92">
        <f t="shared" si="7"/>
        <v>0.29381881776187529</v>
      </c>
      <c r="J32" s="95">
        <f t="shared" si="8"/>
        <v>54736.229570000003</v>
      </c>
      <c r="O32" s="160"/>
      <c r="P32" s="14" t="s">
        <v>20</v>
      </c>
      <c r="Q32" s="90">
        <v>4.9113219556900983E-2</v>
      </c>
      <c r="R32" s="91">
        <v>0.160899765985271</v>
      </c>
      <c r="S32" s="92">
        <v>0.78998701445782804</v>
      </c>
      <c r="T32" s="93">
        <v>50432.142249000004</v>
      </c>
      <c r="U32" s="90">
        <v>0.63786775764942405</v>
      </c>
      <c r="V32" s="94">
        <v>6.8313424588700614E-2</v>
      </c>
      <c r="W32" s="92">
        <v>0.29381881776187529</v>
      </c>
      <c r="X32" s="95">
        <v>54736.229570000003</v>
      </c>
      <c r="Y32" s="160"/>
      <c r="Z32" s="14" t="s">
        <v>20</v>
      </c>
      <c r="AA32" s="90">
        <v>5.1302427212618802E-2</v>
      </c>
      <c r="AB32" s="91">
        <v>0.15109368282299213</v>
      </c>
      <c r="AC32" s="92">
        <v>0.79760388996438902</v>
      </c>
      <c r="AD32" s="93">
        <v>37038.553773</v>
      </c>
      <c r="AE32" s="90">
        <v>0.71187227566209843</v>
      </c>
      <c r="AF32" s="94">
        <v>8.7955406061285837E-2</v>
      </c>
      <c r="AG32" s="92">
        <v>0.20017231827661566</v>
      </c>
      <c r="AH32" s="95">
        <v>32856.542621000001</v>
      </c>
      <c r="AI32" s="160"/>
      <c r="AJ32" s="14" t="s">
        <v>20</v>
      </c>
      <c r="AK32" s="90">
        <v>5.0367841969583604E-2</v>
      </c>
      <c r="AL32" s="91">
        <v>0.19087063844596852</v>
      </c>
      <c r="AM32" s="92">
        <v>0.75876151958444793</v>
      </c>
      <c r="AN32" s="93">
        <v>9809.530718</v>
      </c>
      <c r="AO32" s="90">
        <v>0.53050825094010312</v>
      </c>
      <c r="AP32" s="94">
        <v>5.0257746609547294E-2</v>
      </c>
      <c r="AQ32" s="92">
        <v>0.41923400245034959</v>
      </c>
      <c r="AR32" s="95">
        <v>16579.721678999998</v>
      </c>
      <c r="AS32" s="160"/>
      <c r="AT32" s="14" t="s">
        <v>20</v>
      </c>
      <c r="AU32" s="90">
        <v>0.68896543915434694</v>
      </c>
      <c r="AV32" s="91">
        <v>0.27515394487178912</v>
      </c>
      <c r="AW32" s="92">
        <v>3.5880615973863952E-2</v>
      </c>
      <c r="AX32" s="93">
        <v>29.118702999999996</v>
      </c>
      <c r="AY32" s="90">
        <v>1.0957008391543274E-4</v>
      </c>
      <c r="AZ32" s="94">
        <v>0.72456047546192015</v>
      </c>
      <c r="BA32" s="92">
        <v>0.27532995445416436</v>
      </c>
      <c r="BB32" s="95">
        <v>7.4746680000000003</v>
      </c>
      <c r="BC32" s="160"/>
      <c r="BD32" s="14" t="s">
        <v>20</v>
      </c>
      <c r="BE32" s="90">
        <v>1.6245470021359641E-2</v>
      </c>
      <c r="BF32" s="91">
        <v>0.14449627425760389</v>
      </c>
      <c r="BG32" s="92">
        <v>0.83925825572103641</v>
      </c>
      <c r="BH32" s="93">
        <v>2072.7158989999998</v>
      </c>
      <c r="BI32" s="90">
        <v>0.58584410660433039</v>
      </c>
      <c r="BJ32" s="94">
        <v>1.9620607363113134E-3</v>
      </c>
      <c r="BK32" s="92">
        <v>0.41219383265935822</v>
      </c>
      <c r="BL32" s="95">
        <v>4080.0597310000003</v>
      </c>
      <c r="BM32" s="160"/>
      <c r="BN32" s="14" t="s">
        <v>20</v>
      </c>
      <c r="BO32" s="90">
        <v>1.9496557507566022E-2</v>
      </c>
      <c r="BP32" s="91">
        <v>0.2282821899187763</v>
      </c>
      <c r="BQ32" s="92">
        <v>0.75222125257365779</v>
      </c>
      <c r="BR32" s="93">
        <v>1482.223156</v>
      </c>
      <c r="BS32" s="90">
        <v>0.27948425275621341</v>
      </c>
      <c r="BT32" s="94">
        <v>2.1676435851821856E-3</v>
      </c>
      <c r="BU32" s="92">
        <v>0.71834810365860435</v>
      </c>
      <c r="BV32" s="95">
        <v>1212.430871</v>
      </c>
      <c r="BW32" s="160"/>
      <c r="BX32" s="14" t="s">
        <v>20</v>
      </c>
      <c r="BY32" s="90"/>
      <c r="BZ32" s="91"/>
      <c r="CA32" s="92"/>
      <c r="CB32" s="93"/>
      <c r="CC32" s="90"/>
      <c r="CD32" s="94"/>
      <c r="CE32" s="92"/>
      <c r="CF32" s="95"/>
    </row>
    <row r="33" spans="1:84" ht="17.45" customHeight="1" x14ac:dyDescent="0.25">
      <c r="A33" s="166"/>
      <c r="B33" s="19" t="s">
        <v>21</v>
      </c>
      <c r="C33" s="115">
        <f t="shared" si="1"/>
        <v>4.4050254329231285E-2</v>
      </c>
      <c r="D33" s="116">
        <f t="shared" si="2"/>
        <v>0.17449959368945184</v>
      </c>
      <c r="E33" s="117">
        <f t="shared" si="3"/>
        <v>0.78145013763723203</v>
      </c>
      <c r="F33" s="121">
        <f t="shared" si="4"/>
        <v>69715.148000000001</v>
      </c>
      <c r="G33" s="115">
        <f t="shared" si="5"/>
        <v>0.6318574832705065</v>
      </c>
      <c r="H33" s="119">
        <f t="shared" si="6"/>
        <v>6.7512773258555189E-2</v>
      </c>
      <c r="I33" s="117">
        <f t="shared" si="7"/>
        <v>0.30062974347093824</v>
      </c>
      <c r="J33" s="120">
        <f t="shared" si="8"/>
        <v>74951.312999999995</v>
      </c>
      <c r="O33" s="161"/>
      <c r="P33" s="19" t="s">
        <v>21</v>
      </c>
      <c r="Q33" s="148">
        <v>4.4050254329231285E-2</v>
      </c>
      <c r="R33" s="149">
        <v>0.17449959368945184</v>
      </c>
      <c r="S33" s="150">
        <v>0.78145013763723203</v>
      </c>
      <c r="T33" s="151">
        <v>69715.148000000001</v>
      </c>
      <c r="U33" s="148">
        <v>0.6318574832705065</v>
      </c>
      <c r="V33" s="152">
        <v>6.7512773258555189E-2</v>
      </c>
      <c r="W33" s="150">
        <v>0.30062974347093824</v>
      </c>
      <c r="X33" s="153">
        <v>74951.312999999995</v>
      </c>
      <c r="Y33" s="161"/>
      <c r="Z33" s="19" t="s">
        <v>21</v>
      </c>
      <c r="AA33" s="148">
        <v>4.5887030485788766E-2</v>
      </c>
      <c r="AB33" s="149">
        <v>0.17595442362800121</v>
      </c>
      <c r="AC33" s="150">
        <v>0.77815854588621003</v>
      </c>
      <c r="AD33" s="151">
        <v>51191.262000000002</v>
      </c>
      <c r="AE33" s="148">
        <v>0.70462399352682092</v>
      </c>
      <c r="AF33" s="152">
        <v>8.6042424284745622E-2</v>
      </c>
      <c r="AG33" s="150">
        <v>0.2093335821884334</v>
      </c>
      <c r="AH33" s="153">
        <v>45252.572</v>
      </c>
      <c r="AI33" s="161"/>
      <c r="AJ33" s="19" t="s">
        <v>21</v>
      </c>
      <c r="AK33" s="148">
        <v>4.2026794832691179E-2</v>
      </c>
      <c r="AL33" s="149">
        <v>0.17513006354314156</v>
      </c>
      <c r="AM33" s="150">
        <v>0.78284306915830393</v>
      </c>
      <c r="AN33" s="151">
        <v>13799.601000000001</v>
      </c>
      <c r="AO33" s="148">
        <v>0.51102773989166284</v>
      </c>
      <c r="AP33" s="152">
        <v>4.9343669313640003E-2</v>
      </c>
      <c r="AQ33" s="150">
        <v>0.43962859079469713</v>
      </c>
      <c r="AR33" s="153">
        <v>22970.89</v>
      </c>
      <c r="AS33" s="161"/>
      <c r="AT33" s="19" t="s">
        <v>21</v>
      </c>
      <c r="AU33" s="148">
        <v>0.3088446870218548</v>
      </c>
      <c r="AV33" s="149">
        <v>0.62122907579529107</v>
      </c>
      <c r="AW33" s="150">
        <v>6.9926237182854137E-2</v>
      </c>
      <c r="AX33" s="151">
        <v>43.789000000000001</v>
      </c>
      <c r="AY33" s="148">
        <v>8.5594453479414536E-5</v>
      </c>
      <c r="AZ33" s="152">
        <v>0.69126080629975173</v>
      </c>
      <c r="BA33" s="150">
        <v>0.30865359924676883</v>
      </c>
      <c r="BB33" s="153">
        <v>11.683</v>
      </c>
      <c r="BC33" s="161"/>
      <c r="BD33" s="19" t="s">
        <v>21</v>
      </c>
      <c r="BE33" s="148">
        <v>1.6302376580280768E-2</v>
      </c>
      <c r="BF33" s="149">
        <v>0.12692300723961936</v>
      </c>
      <c r="BG33" s="150">
        <v>0.85677461618009987</v>
      </c>
      <c r="BH33" s="151">
        <v>2814.9270000000001</v>
      </c>
      <c r="BI33" s="148">
        <v>0.61020823017382919</v>
      </c>
      <c r="BJ33" s="152">
        <v>3.9788232928886025E-3</v>
      </c>
      <c r="BK33" s="150">
        <v>0.38581294653328219</v>
      </c>
      <c r="BL33" s="153">
        <v>5371.94</v>
      </c>
      <c r="BM33" s="161"/>
      <c r="BN33" s="19" t="s">
        <v>21</v>
      </c>
      <c r="BO33" s="148">
        <v>4.4269603536508162E-2</v>
      </c>
      <c r="BP33" s="149">
        <v>0.19121726400899672</v>
      </c>
      <c r="BQ33" s="150">
        <v>0.76451313245449515</v>
      </c>
      <c r="BR33" s="151">
        <v>1865.569</v>
      </c>
      <c r="BS33" s="148">
        <v>0.33903102747450581</v>
      </c>
      <c r="BT33" s="152">
        <v>2.6870441621510638E-3</v>
      </c>
      <c r="BU33" s="150">
        <v>0.65828192836334309</v>
      </c>
      <c r="BV33" s="153">
        <v>1344.2280000000001</v>
      </c>
      <c r="BW33" s="161"/>
      <c r="BX33" s="19" t="s">
        <v>21</v>
      </c>
      <c r="BY33" s="148"/>
      <c r="BZ33" s="149"/>
      <c r="CA33" s="150"/>
      <c r="CB33" s="151"/>
      <c r="CC33" s="148"/>
      <c r="CD33" s="152"/>
      <c r="CE33" s="150"/>
      <c r="CF33" s="153"/>
    </row>
    <row r="34" spans="1:84" ht="17.45" customHeight="1" x14ac:dyDescent="0.25">
      <c r="A34" s="164">
        <v>2013</v>
      </c>
      <c r="B34" s="9" t="s">
        <v>18</v>
      </c>
      <c r="C34" s="96">
        <f t="shared" si="1"/>
        <v>6.0957652097752113E-2</v>
      </c>
      <c r="D34" s="97">
        <f t="shared" si="2"/>
        <v>0.14204312548176173</v>
      </c>
      <c r="E34" s="98">
        <f t="shared" si="3"/>
        <v>0.79699922242048638</v>
      </c>
      <c r="F34" s="102">
        <f t="shared" si="4"/>
        <v>20267.054075439995</v>
      </c>
      <c r="G34" s="96">
        <f t="shared" si="5"/>
        <v>0.64861588014220484</v>
      </c>
      <c r="H34" s="100">
        <f t="shared" si="6"/>
        <v>7.4777462460984573E-2</v>
      </c>
      <c r="I34" s="98">
        <f t="shared" si="7"/>
        <v>0.27660665739681034</v>
      </c>
      <c r="J34" s="101">
        <f t="shared" si="8"/>
        <v>18040.211294618002</v>
      </c>
      <c r="O34" s="159">
        <v>2013</v>
      </c>
      <c r="P34" s="9" t="s">
        <v>18</v>
      </c>
      <c r="Q34" s="96">
        <v>6.0957652097752113E-2</v>
      </c>
      <c r="R34" s="97">
        <v>0.14204312548176173</v>
      </c>
      <c r="S34" s="98">
        <v>0.79699922242048638</v>
      </c>
      <c r="T34" s="99">
        <v>20267.054075439995</v>
      </c>
      <c r="U34" s="96">
        <v>0.64861588014220484</v>
      </c>
      <c r="V34" s="100">
        <v>7.4777462460984573E-2</v>
      </c>
      <c r="W34" s="98">
        <v>0.27660665739681034</v>
      </c>
      <c r="X34" s="101">
        <v>18040.211294618002</v>
      </c>
      <c r="Y34" s="159">
        <v>2013</v>
      </c>
      <c r="Z34" s="9" t="s">
        <v>18</v>
      </c>
      <c r="AA34" s="96">
        <v>6.661742960561734E-2</v>
      </c>
      <c r="AB34" s="97">
        <v>0.1339574385206965</v>
      </c>
      <c r="AC34" s="98">
        <v>0.79942513187368613</v>
      </c>
      <c r="AD34" s="99">
        <v>14940.298593869999</v>
      </c>
      <c r="AE34" s="96">
        <v>0.67385477402310945</v>
      </c>
      <c r="AF34" s="100">
        <v>8.8512111625990292E-2</v>
      </c>
      <c r="AG34" s="98">
        <v>0.23763311435090023</v>
      </c>
      <c r="AH34" s="101">
        <v>11934.89191418</v>
      </c>
      <c r="AI34" s="159">
        <v>2013</v>
      </c>
      <c r="AJ34" s="9" t="s">
        <v>18</v>
      </c>
      <c r="AK34" s="96">
        <v>5.1280418074636056E-2</v>
      </c>
      <c r="AL34" s="97">
        <v>0.15651026673799112</v>
      </c>
      <c r="AM34" s="98">
        <v>0.79220931518737281</v>
      </c>
      <c r="AN34" s="99">
        <v>4184.8421574999993</v>
      </c>
      <c r="AO34" s="96">
        <v>0.62151538436605158</v>
      </c>
      <c r="AP34" s="100">
        <v>4.942310368319091E-2</v>
      </c>
      <c r="AQ34" s="98">
        <v>0.3290615119507575</v>
      </c>
      <c r="AR34" s="101">
        <v>4749.7139975079999</v>
      </c>
      <c r="AS34" s="159">
        <v>2013</v>
      </c>
      <c r="AT34" s="9" t="s">
        <v>18</v>
      </c>
      <c r="AU34" s="96">
        <v>0.75028167149527381</v>
      </c>
      <c r="AV34" s="97">
        <v>0.21909519600906502</v>
      </c>
      <c r="AW34" s="98">
        <v>3.0623132495661211E-2</v>
      </c>
      <c r="AX34" s="99">
        <v>15.97751308</v>
      </c>
      <c r="AY34" s="96">
        <v>0</v>
      </c>
      <c r="AZ34" s="100">
        <v>0.24978748785099472</v>
      </c>
      <c r="BA34" s="98">
        <v>0.7502125121490052</v>
      </c>
      <c r="BB34" s="101">
        <v>5.28456846</v>
      </c>
      <c r="BC34" s="159">
        <v>2013</v>
      </c>
      <c r="BD34" s="9" t="s">
        <v>18</v>
      </c>
      <c r="BE34" s="96">
        <v>9.3464815269082464E-3</v>
      </c>
      <c r="BF34" s="97">
        <v>0.12008695353173381</v>
      </c>
      <c r="BG34" s="98">
        <v>0.87056656494135798</v>
      </c>
      <c r="BH34" s="99">
        <v>774.92262507000009</v>
      </c>
      <c r="BI34" s="96">
        <v>0.642331165232218</v>
      </c>
      <c r="BJ34" s="100">
        <v>5.7191799328169403E-2</v>
      </c>
      <c r="BK34" s="98">
        <v>0.30047703543961257</v>
      </c>
      <c r="BL34" s="101">
        <v>971.32809065000004</v>
      </c>
      <c r="BM34" s="159">
        <v>2013</v>
      </c>
      <c r="BN34" s="9" t="s">
        <v>18</v>
      </c>
      <c r="BO34" s="96">
        <v>1.7996050101205273E-2</v>
      </c>
      <c r="BP34" s="97">
        <v>0.35868202081928219</v>
      </c>
      <c r="BQ34" s="98">
        <v>0.62332192907951256</v>
      </c>
      <c r="BR34" s="99">
        <v>351.01318591999996</v>
      </c>
      <c r="BS34" s="96">
        <v>0.21860316228484811</v>
      </c>
      <c r="BT34" s="100">
        <v>2.6415014589148125E-3</v>
      </c>
      <c r="BU34" s="98">
        <v>0.77875533625623694</v>
      </c>
      <c r="BV34" s="101">
        <v>378.99272381999992</v>
      </c>
      <c r="BW34" s="159">
        <v>2013</v>
      </c>
      <c r="BX34" s="9" t="s">
        <v>18</v>
      </c>
      <c r="BY34" s="96"/>
      <c r="BZ34" s="97"/>
      <c r="CA34" s="98"/>
      <c r="CB34" s="99"/>
      <c r="CC34" s="96"/>
      <c r="CD34" s="100"/>
      <c r="CE34" s="98"/>
      <c r="CF34" s="101"/>
    </row>
    <row r="35" spans="1:84" ht="17.45" customHeight="1" x14ac:dyDescent="0.25">
      <c r="A35" s="165"/>
      <c r="B35" s="14" t="s">
        <v>19</v>
      </c>
      <c r="C35" s="90">
        <f t="shared" si="1"/>
        <v>5.2525204114318415E-2</v>
      </c>
      <c r="D35" s="91">
        <f t="shared" si="2"/>
        <v>0.14331761971150786</v>
      </c>
      <c r="E35" s="92">
        <f t="shared" si="3"/>
        <v>0.80415717617417382</v>
      </c>
      <c r="F35" s="103">
        <f t="shared" si="4"/>
        <v>42649.006114009993</v>
      </c>
      <c r="G35" s="90">
        <f t="shared" si="5"/>
        <v>0.64788298454394766</v>
      </c>
      <c r="H35" s="94">
        <f t="shared" si="6"/>
        <v>6.0659153493244806E-2</v>
      </c>
      <c r="I35" s="92">
        <f t="shared" si="7"/>
        <v>0.2914578619628076</v>
      </c>
      <c r="J35" s="95">
        <f t="shared" si="8"/>
        <v>36368.194631852857</v>
      </c>
      <c r="O35" s="160"/>
      <c r="P35" s="14" t="s">
        <v>19</v>
      </c>
      <c r="Q35" s="90">
        <v>5.2525204114318415E-2</v>
      </c>
      <c r="R35" s="91">
        <v>0.14331761971150786</v>
      </c>
      <c r="S35" s="92">
        <v>0.80415717617417382</v>
      </c>
      <c r="T35" s="93">
        <v>42649.006114009993</v>
      </c>
      <c r="U35" s="90">
        <v>0.64788298454394766</v>
      </c>
      <c r="V35" s="94">
        <v>6.0659153493244806E-2</v>
      </c>
      <c r="W35" s="92">
        <v>0.2914578619628076</v>
      </c>
      <c r="X35" s="95">
        <v>36368.194631852857</v>
      </c>
      <c r="Y35" s="160"/>
      <c r="Z35" s="14" t="s">
        <v>19</v>
      </c>
      <c r="AA35" s="90">
        <v>5.7487069852872032E-2</v>
      </c>
      <c r="AB35" s="91">
        <v>0.14139880159723325</v>
      </c>
      <c r="AC35" s="92">
        <v>0.80111412854989472</v>
      </c>
      <c r="AD35" s="93">
        <v>30929.310919289997</v>
      </c>
      <c r="AE35" s="90">
        <v>0.69893359330504035</v>
      </c>
      <c r="AF35" s="94">
        <v>7.4944445298396681E-2</v>
      </c>
      <c r="AG35" s="92">
        <v>0.22612196139656299</v>
      </c>
      <c r="AH35" s="95">
        <v>22956.713204922857</v>
      </c>
      <c r="AI35" s="160"/>
      <c r="AJ35" s="14" t="s">
        <v>19</v>
      </c>
      <c r="AK35" s="90">
        <v>4.0680583451191139E-2</v>
      </c>
      <c r="AL35" s="91">
        <v>0.14401328604142527</v>
      </c>
      <c r="AM35" s="92">
        <v>0.81530613050738354</v>
      </c>
      <c r="AN35" s="93">
        <v>9427.3936892500005</v>
      </c>
      <c r="AO35" s="90">
        <v>0.53699590136710951</v>
      </c>
      <c r="AP35" s="94">
        <v>4.2719456297997262E-2</v>
      </c>
      <c r="AQ35" s="92">
        <v>0.42028464233489332</v>
      </c>
      <c r="AR35" s="95">
        <v>11142.815736109998</v>
      </c>
      <c r="AS35" s="160"/>
      <c r="AT35" s="14" t="s">
        <v>19</v>
      </c>
      <c r="AU35" s="90">
        <v>0.61905188031136105</v>
      </c>
      <c r="AV35" s="91">
        <v>0.34796340081078192</v>
      </c>
      <c r="AW35" s="92">
        <v>3.2984718877856985E-2</v>
      </c>
      <c r="AX35" s="93">
        <v>28.892166809999999</v>
      </c>
      <c r="AY35" s="90">
        <v>0</v>
      </c>
      <c r="AZ35" s="94">
        <v>0.71725196983815998</v>
      </c>
      <c r="BA35" s="92">
        <v>0.28274803016184014</v>
      </c>
      <c r="BB35" s="95">
        <v>5.0330987599999997</v>
      </c>
      <c r="BC35" s="160"/>
      <c r="BD35" s="14" t="s">
        <v>19</v>
      </c>
      <c r="BE35" s="90">
        <v>1.5443322007537459E-2</v>
      </c>
      <c r="BF35" s="91">
        <v>0.1069892917410056</v>
      </c>
      <c r="BG35" s="92">
        <v>0.87756738625145703</v>
      </c>
      <c r="BH35" s="93">
        <v>1615.56237627</v>
      </c>
      <c r="BI35" s="90">
        <v>0.73437424396326612</v>
      </c>
      <c r="BJ35" s="94">
        <v>2.3880057087093927E-3</v>
      </c>
      <c r="BK35" s="92">
        <v>0.26323775032802443</v>
      </c>
      <c r="BL35" s="95">
        <v>1806.7808019100003</v>
      </c>
      <c r="BM35" s="160"/>
      <c r="BN35" s="14" t="s">
        <v>19</v>
      </c>
      <c r="BO35" s="90">
        <v>5.5205967267420282E-2</v>
      </c>
      <c r="BP35" s="91">
        <v>0.30626879125591266</v>
      </c>
      <c r="BQ35" s="92">
        <v>0.638525241476667</v>
      </c>
      <c r="BR35" s="93">
        <v>647.84696239000004</v>
      </c>
      <c r="BS35" s="90">
        <v>0.45226213147191646</v>
      </c>
      <c r="BT35" s="94">
        <v>3.6032050638735344E-3</v>
      </c>
      <c r="BU35" s="92">
        <v>0.54413466346420991</v>
      </c>
      <c r="BV35" s="95">
        <v>456.85179015000108</v>
      </c>
      <c r="BW35" s="160"/>
      <c r="BX35" s="14" t="s">
        <v>19</v>
      </c>
      <c r="BY35" s="90"/>
      <c r="BZ35" s="91"/>
      <c r="CA35" s="92"/>
      <c r="CB35" s="93"/>
      <c r="CC35" s="90"/>
      <c r="CD35" s="94"/>
      <c r="CE35" s="92"/>
      <c r="CF35" s="95"/>
    </row>
    <row r="36" spans="1:84" ht="17.45" customHeight="1" x14ac:dyDescent="0.25">
      <c r="A36" s="165"/>
      <c r="B36" s="14" t="s">
        <v>20</v>
      </c>
      <c r="C36" s="90">
        <f t="shared" si="1"/>
        <v>5.6124553456472763E-2</v>
      </c>
      <c r="D36" s="91">
        <f t="shared" si="2"/>
        <v>0.13459386417486993</v>
      </c>
      <c r="E36" s="92">
        <f t="shared" si="3"/>
        <v>0.80928158236865733</v>
      </c>
      <c r="F36" s="103">
        <f t="shared" si="4"/>
        <v>62381.780904930005</v>
      </c>
      <c r="G36" s="90">
        <f t="shared" si="5"/>
        <v>0.6112925156470147</v>
      </c>
      <c r="H36" s="94">
        <f t="shared" si="6"/>
        <v>7.8200020945615831E-2</v>
      </c>
      <c r="I36" s="92">
        <f t="shared" si="7"/>
        <v>0.31050746340736951</v>
      </c>
      <c r="J36" s="95">
        <f t="shared" si="8"/>
        <v>49896.250897569713</v>
      </c>
      <c r="O36" s="160"/>
      <c r="P36" s="14" t="s">
        <v>20</v>
      </c>
      <c r="Q36" s="90">
        <v>5.6124553456472763E-2</v>
      </c>
      <c r="R36" s="91">
        <v>0.13459386417486993</v>
      </c>
      <c r="S36" s="92">
        <v>0.80928158236865733</v>
      </c>
      <c r="T36" s="93">
        <v>62381.780904930005</v>
      </c>
      <c r="U36" s="90">
        <v>0.6112925156470147</v>
      </c>
      <c r="V36" s="94">
        <v>7.8200020945615831E-2</v>
      </c>
      <c r="W36" s="92">
        <v>0.31050746340736951</v>
      </c>
      <c r="X36" s="95">
        <v>49896.250897569713</v>
      </c>
      <c r="Y36" s="160"/>
      <c r="Z36" s="14" t="s">
        <v>20</v>
      </c>
      <c r="AA36" s="90">
        <v>6.1501609097600975E-2</v>
      </c>
      <c r="AB36" s="91">
        <v>0.1275687087065418</v>
      </c>
      <c r="AC36" s="92">
        <v>0.81092968219585726</v>
      </c>
      <c r="AD36" s="93">
        <v>46785.256789499996</v>
      </c>
      <c r="AE36" s="90">
        <v>0.65080515450515486</v>
      </c>
      <c r="AF36" s="94">
        <v>0.10066228021329982</v>
      </c>
      <c r="AG36" s="92">
        <v>0.24853256528154544</v>
      </c>
      <c r="AH36" s="95">
        <v>31466.85210910971</v>
      </c>
      <c r="AI36" s="160"/>
      <c r="AJ36" s="14" t="s">
        <v>20</v>
      </c>
      <c r="AK36" s="90">
        <v>4.6349639222987939E-2</v>
      </c>
      <c r="AL36" s="91">
        <v>0.15257479251750239</v>
      </c>
      <c r="AM36" s="92">
        <v>0.80107556825950954</v>
      </c>
      <c r="AN36" s="93">
        <v>12078.5283136</v>
      </c>
      <c r="AO36" s="90">
        <v>0.52397277584139546</v>
      </c>
      <c r="AP36" s="94">
        <v>4.694099029693552E-2</v>
      </c>
      <c r="AQ36" s="92">
        <v>0.429086233861669</v>
      </c>
      <c r="AR36" s="95">
        <v>15231.522975720001</v>
      </c>
      <c r="AS36" s="160"/>
      <c r="AT36" s="14" t="s">
        <v>20</v>
      </c>
      <c r="AU36" s="90">
        <v>0.60214300489131145</v>
      </c>
      <c r="AV36" s="91">
        <v>0.31444828396995717</v>
      </c>
      <c r="AW36" s="92">
        <v>8.3408711138731537E-2</v>
      </c>
      <c r="AX36" s="93">
        <v>43.287134049999992</v>
      </c>
      <c r="AY36" s="90">
        <v>1.948908480221782E-2</v>
      </c>
      <c r="AZ36" s="94">
        <v>1.9611076484923744</v>
      </c>
      <c r="BA36" s="92">
        <v>-0.98059673329459207</v>
      </c>
      <c r="BB36" s="95">
        <v>2.8734032700000007</v>
      </c>
      <c r="BC36" s="160"/>
      <c r="BD36" s="14" t="s">
        <v>20</v>
      </c>
      <c r="BE36" s="90">
        <v>8.0535587068717076E-3</v>
      </c>
      <c r="BF36" s="91">
        <v>0.10453276345929925</v>
      </c>
      <c r="BG36" s="92">
        <v>0.88741367783382896</v>
      </c>
      <c r="BH36" s="93">
        <v>2440.9766918600003</v>
      </c>
      <c r="BI36" s="90">
        <v>0.72058347797112454</v>
      </c>
      <c r="BJ36" s="94">
        <v>4.4680633931424825E-3</v>
      </c>
      <c r="BK36" s="92">
        <v>0.27494845863573286</v>
      </c>
      <c r="BL36" s="95">
        <v>2444.2692046299999</v>
      </c>
      <c r="BM36" s="160"/>
      <c r="BN36" s="14" t="s">
        <v>20</v>
      </c>
      <c r="BO36" s="90">
        <v>1.7627392007278087E-2</v>
      </c>
      <c r="BP36" s="91">
        <v>0.30589901715923301</v>
      </c>
      <c r="BQ36" s="92">
        <v>0.6764735908334889</v>
      </c>
      <c r="BR36" s="93">
        <v>1033.7319759200004</v>
      </c>
      <c r="BS36" s="90">
        <v>0.37317625437882179</v>
      </c>
      <c r="BT36" s="94">
        <v>3.7613971844694749E-3</v>
      </c>
      <c r="BU36" s="92">
        <v>0.62306234843670871</v>
      </c>
      <c r="BV36" s="95">
        <v>750.73320484000078</v>
      </c>
      <c r="BW36" s="160"/>
      <c r="BX36" s="14" t="s">
        <v>20</v>
      </c>
      <c r="BY36" s="90"/>
      <c r="BZ36" s="91"/>
      <c r="CA36" s="92"/>
      <c r="CB36" s="93"/>
      <c r="CC36" s="90"/>
      <c r="CD36" s="94"/>
      <c r="CE36" s="92"/>
      <c r="CF36" s="95"/>
    </row>
    <row r="37" spans="1:84" ht="17.45" customHeight="1" x14ac:dyDescent="0.25">
      <c r="A37" s="166"/>
      <c r="B37" s="19" t="s">
        <v>21</v>
      </c>
      <c r="C37" s="115">
        <f t="shared" si="1"/>
        <v>4.2577764209356661E-2</v>
      </c>
      <c r="D37" s="116">
        <f t="shared" si="2"/>
        <v>0.14424967649656473</v>
      </c>
      <c r="E37" s="117">
        <f t="shared" si="3"/>
        <v>0.81317253579219451</v>
      </c>
      <c r="F37" s="121">
        <f t="shared" si="4"/>
        <v>85099.56</v>
      </c>
      <c r="G37" s="115">
        <f t="shared" si="5"/>
        <v>0.60114065503046388</v>
      </c>
      <c r="H37" s="119">
        <f t="shared" si="6"/>
        <v>8.02433920320762E-2</v>
      </c>
      <c r="I37" s="117">
        <f t="shared" si="7"/>
        <v>0.31861595293745987</v>
      </c>
      <c r="J37" s="120">
        <f t="shared" si="8"/>
        <v>66753.047999999995</v>
      </c>
      <c r="O37" s="161"/>
      <c r="P37" s="19" t="s">
        <v>21</v>
      </c>
      <c r="Q37" s="148">
        <v>4.2577764209356661E-2</v>
      </c>
      <c r="R37" s="149">
        <v>0.14424967649656473</v>
      </c>
      <c r="S37" s="150">
        <v>0.81317253579219451</v>
      </c>
      <c r="T37" s="151">
        <v>85099.56</v>
      </c>
      <c r="U37" s="148">
        <v>0.60114065503046388</v>
      </c>
      <c r="V37" s="152">
        <v>8.02433920320762E-2</v>
      </c>
      <c r="W37" s="150">
        <v>0.31861595293745987</v>
      </c>
      <c r="X37" s="153">
        <v>66753.047999999995</v>
      </c>
      <c r="Y37" s="161"/>
      <c r="Z37" s="19" t="s">
        <v>21</v>
      </c>
      <c r="AA37" s="148">
        <v>4.3842555443305911E-2</v>
      </c>
      <c r="AB37" s="149">
        <v>0.14494368210901043</v>
      </c>
      <c r="AC37" s="150">
        <v>0.81121376244768362</v>
      </c>
      <c r="AD37" s="151">
        <v>64959.375</v>
      </c>
      <c r="AE37" s="148">
        <v>0.6386054775279657</v>
      </c>
      <c r="AF37" s="152">
        <v>0.10409638292688764</v>
      </c>
      <c r="AG37" s="150">
        <v>0.25729813954514669</v>
      </c>
      <c r="AH37" s="153">
        <v>41830.146999999997</v>
      </c>
      <c r="AI37" s="161"/>
      <c r="AJ37" s="19" t="s">
        <v>21</v>
      </c>
      <c r="AK37" s="148">
        <v>4.0807170609843735E-2</v>
      </c>
      <c r="AL37" s="149">
        <v>0.14031084314174938</v>
      </c>
      <c r="AM37" s="150">
        <v>0.81888192178861985</v>
      </c>
      <c r="AN37" s="151">
        <v>15513.548000000001</v>
      </c>
      <c r="AO37" s="148">
        <v>0.5099411688198997</v>
      </c>
      <c r="AP37" s="152">
        <v>4.7347388629592188E-2</v>
      </c>
      <c r="AQ37" s="150">
        <v>0.44271144255050809</v>
      </c>
      <c r="AR37" s="153">
        <v>20697.867999999999</v>
      </c>
      <c r="AS37" s="161"/>
      <c r="AT37" s="19" t="s">
        <v>21</v>
      </c>
      <c r="AU37" s="148">
        <v>0.34666078314755483</v>
      </c>
      <c r="AV37" s="149">
        <v>0.58486656562362105</v>
      </c>
      <c r="AW37" s="150">
        <v>6.8472651228824122E-2</v>
      </c>
      <c r="AX37" s="151">
        <v>52.122999999999998</v>
      </c>
      <c r="AY37" s="148">
        <v>8.5314434376962414E-2</v>
      </c>
      <c r="AZ37" s="152">
        <v>0.82667982416793762</v>
      </c>
      <c r="BA37" s="150">
        <v>8.8005741455100026E-2</v>
      </c>
      <c r="BB37" s="153">
        <v>11.147</v>
      </c>
      <c r="BC37" s="161"/>
      <c r="BD37" s="19" t="s">
        <v>21</v>
      </c>
      <c r="BE37" s="148">
        <v>1.4637508241634361E-2</v>
      </c>
      <c r="BF37" s="149">
        <v>9.5905811982269981E-2</v>
      </c>
      <c r="BG37" s="150">
        <v>0.88945637509460362</v>
      </c>
      <c r="BH37" s="151">
        <v>3282.116</v>
      </c>
      <c r="BI37" s="148">
        <v>0.74479829520676288</v>
      </c>
      <c r="BJ37" s="152">
        <v>2.7155731389436064E-3</v>
      </c>
      <c r="BK37" s="150">
        <v>0.25248613165429346</v>
      </c>
      <c r="BL37" s="153">
        <v>3313.4810000000002</v>
      </c>
      <c r="BM37" s="161"/>
      <c r="BN37" s="19" t="s">
        <v>21</v>
      </c>
      <c r="BO37" s="148">
        <v>5.8951654211783056E-2</v>
      </c>
      <c r="BP37" s="149">
        <v>0.26164927522326714</v>
      </c>
      <c r="BQ37" s="150">
        <v>0.67939907056494986</v>
      </c>
      <c r="BR37" s="151">
        <v>1292.3979999999999</v>
      </c>
      <c r="BS37" s="148">
        <v>0.43479212132318235</v>
      </c>
      <c r="BT37" s="152">
        <v>4.3547070484948438E-3</v>
      </c>
      <c r="BU37" s="150">
        <v>0.56085317162832282</v>
      </c>
      <c r="BV37" s="153">
        <v>900.40499999999997</v>
      </c>
      <c r="BW37" s="161"/>
      <c r="BX37" s="19" t="s">
        <v>21</v>
      </c>
      <c r="BY37" s="148"/>
      <c r="BZ37" s="149"/>
      <c r="CA37" s="150"/>
      <c r="CB37" s="151"/>
      <c r="CC37" s="148"/>
      <c r="CD37" s="152"/>
      <c r="CE37" s="150"/>
      <c r="CF37" s="153"/>
    </row>
    <row r="38" spans="1:84" ht="17.45" customHeight="1" x14ac:dyDescent="0.25">
      <c r="A38" s="164">
        <v>2014</v>
      </c>
      <c r="B38" s="9" t="s">
        <v>18</v>
      </c>
      <c r="C38" s="96">
        <f t="shared" si="1"/>
        <v>5.4604189966337639E-2</v>
      </c>
      <c r="D38" s="97">
        <f t="shared" si="2"/>
        <v>9.903869207892739E-2</v>
      </c>
      <c r="E38" s="98">
        <f t="shared" si="3"/>
        <v>0.84635711795473489</v>
      </c>
      <c r="F38" s="102">
        <f t="shared" si="4"/>
        <v>27545.527132730007</v>
      </c>
      <c r="G38" s="96">
        <f t="shared" si="5"/>
        <v>0.57730884681765016</v>
      </c>
      <c r="H38" s="100">
        <f t="shared" si="6"/>
        <v>9.7088570134210142E-2</v>
      </c>
      <c r="I38" s="98">
        <f t="shared" si="7"/>
        <v>0.32560258304813955</v>
      </c>
      <c r="J38" s="101">
        <f t="shared" si="8"/>
        <v>16693.422900280002</v>
      </c>
      <c r="O38" s="159">
        <v>2014</v>
      </c>
      <c r="P38" s="9" t="s">
        <v>18</v>
      </c>
      <c r="Q38" s="96">
        <v>5.4604189966337639E-2</v>
      </c>
      <c r="R38" s="97">
        <v>9.903869207892739E-2</v>
      </c>
      <c r="S38" s="98">
        <v>0.84635711795473489</v>
      </c>
      <c r="T38" s="99">
        <v>27545.527132730007</v>
      </c>
      <c r="U38" s="96">
        <v>0.57730884681765016</v>
      </c>
      <c r="V38" s="100">
        <v>9.7088570134210142E-2</v>
      </c>
      <c r="W38" s="98">
        <v>0.32560258304813955</v>
      </c>
      <c r="X38" s="101">
        <v>16693.422900280002</v>
      </c>
      <c r="Y38" s="159">
        <v>2014</v>
      </c>
      <c r="Z38" s="9" t="s">
        <v>18</v>
      </c>
      <c r="AA38" s="96">
        <v>5.3036832192534002E-2</v>
      </c>
      <c r="AB38" s="97">
        <v>9.1458479105893456E-2</v>
      </c>
      <c r="AC38" s="98">
        <v>0.85550468870157248</v>
      </c>
      <c r="AD38" s="99">
        <v>22398.87683573</v>
      </c>
      <c r="AE38" s="96">
        <v>0.58722468487415769</v>
      </c>
      <c r="AF38" s="100">
        <v>0.1154018555583811</v>
      </c>
      <c r="AG38" s="98">
        <v>0.29737345956746103</v>
      </c>
      <c r="AH38" s="101">
        <v>10551.730696280001</v>
      </c>
      <c r="AI38" s="159">
        <v>2014</v>
      </c>
      <c r="AJ38" s="9" t="s">
        <v>18</v>
      </c>
      <c r="AK38" s="96">
        <v>7.1050669005163991E-2</v>
      </c>
      <c r="AL38" s="97">
        <v>0.13588257367127471</v>
      </c>
      <c r="AM38" s="98">
        <v>0.79306675732356124</v>
      </c>
      <c r="AN38" s="99">
        <v>3856.4149229999998</v>
      </c>
      <c r="AO38" s="96">
        <v>0.55796768048566348</v>
      </c>
      <c r="AP38" s="100">
        <v>6.3345464327937501E-2</v>
      </c>
      <c r="AQ38" s="98">
        <v>0.378686855186399</v>
      </c>
      <c r="AR38" s="101">
        <v>5015.2449790000001</v>
      </c>
      <c r="AS38" s="159">
        <v>2014</v>
      </c>
      <c r="AT38" s="9" t="s">
        <v>18</v>
      </c>
      <c r="AU38" s="96">
        <v>0.6306473175035181</v>
      </c>
      <c r="AV38" s="97">
        <v>0.3105663004567607</v>
      </c>
      <c r="AW38" s="98">
        <v>5.8786382039721294E-2</v>
      </c>
      <c r="AX38" s="99">
        <v>14.666542999999997</v>
      </c>
      <c r="AY38" s="96">
        <v>0.96078345814293309</v>
      </c>
      <c r="AZ38" s="100">
        <v>2.8941492309493604E-2</v>
      </c>
      <c r="BA38" s="98">
        <v>1.0275049547573299E-2</v>
      </c>
      <c r="BB38" s="101">
        <v>58.393878999999998</v>
      </c>
      <c r="BC38" s="159">
        <v>2014</v>
      </c>
      <c r="BD38" s="9" t="s">
        <v>18</v>
      </c>
      <c r="BE38" s="96">
        <v>2.7908682256810261E-2</v>
      </c>
      <c r="BF38" s="97">
        <v>4.2197485433342424E-2</v>
      </c>
      <c r="BG38" s="98">
        <v>0.92989383230984723</v>
      </c>
      <c r="BH38" s="99">
        <v>938.75342300000011</v>
      </c>
      <c r="BI38" s="96">
        <v>0.5768659525501455</v>
      </c>
      <c r="BJ38" s="100">
        <v>4.4557486716856999E-3</v>
      </c>
      <c r="BK38" s="98">
        <v>0.4186782987781687</v>
      </c>
      <c r="BL38" s="101">
        <v>819.61983700000008</v>
      </c>
      <c r="BM38" s="159">
        <v>2014</v>
      </c>
      <c r="BN38" s="9" t="s">
        <v>18</v>
      </c>
      <c r="BO38" s="96">
        <v>1.9850864423637059E-2</v>
      </c>
      <c r="BP38" s="97">
        <v>0.33050215446200726</v>
      </c>
      <c r="BQ38" s="98">
        <v>0.6496469811143557</v>
      </c>
      <c r="BR38" s="99">
        <v>336.81540799999999</v>
      </c>
      <c r="BS38" s="96">
        <v>0.45792829018085479</v>
      </c>
      <c r="BT38" s="100">
        <v>0.32208300216744057</v>
      </c>
      <c r="BU38" s="98">
        <v>0.21998870765170458</v>
      </c>
      <c r="BV38" s="101">
        <v>248.43350900000002</v>
      </c>
      <c r="BW38" s="159">
        <v>2014</v>
      </c>
      <c r="BX38" s="9" t="s">
        <v>18</v>
      </c>
      <c r="BY38" s="96"/>
      <c r="BZ38" s="97"/>
      <c r="CA38" s="98"/>
      <c r="CB38" s="99"/>
      <c r="CC38" s="96"/>
      <c r="CD38" s="100"/>
      <c r="CE38" s="98"/>
      <c r="CF38" s="101"/>
    </row>
    <row r="39" spans="1:84" ht="17.45" customHeight="1" x14ac:dyDescent="0.25">
      <c r="A39" s="165"/>
      <c r="B39" s="14" t="s">
        <v>19</v>
      </c>
      <c r="C39" s="90">
        <f t="shared" si="1"/>
        <v>4.5289806820071506E-2</v>
      </c>
      <c r="D39" s="91">
        <f t="shared" si="2"/>
        <v>0.10599269316674663</v>
      </c>
      <c r="E39" s="92">
        <f t="shared" si="3"/>
        <v>0.84871750001318191</v>
      </c>
      <c r="F39" s="103">
        <f t="shared" si="4"/>
        <v>55528.522676000001</v>
      </c>
      <c r="G39" s="90">
        <f t="shared" si="5"/>
        <v>0.59449496876705699</v>
      </c>
      <c r="H39" s="94">
        <f t="shared" si="6"/>
        <v>9.1157130426559901E-2</v>
      </c>
      <c r="I39" s="92">
        <f t="shared" si="7"/>
        <v>0.31434790080638292</v>
      </c>
      <c r="J39" s="95">
        <f t="shared" si="8"/>
        <v>33833.294330000004</v>
      </c>
      <c r="O39" s="160"/>
      <c r="P39" s="14" t="s">
        <v>19</v>
      </c>
      <c r="Q39" s="90">
        <v>4.5289806820071506E-2</v>
      </c>
      <c r="R39" s="91">
        <v>0.10599269316674663</v>
      </c>
      <c r="S39" s="92">
        <v>0.84871750001318191</v>
      </c>
      <c r="T39" s="93">
        <v>55528.522676000001</v>
      </c>
      <c r="U39" s="90">
        <v>0.59449496876705699</v>
      </c>
      <c r="V39" s="94">
        <v>9.1157130426559901E-2</v>
      </c>
      <c r="W39" s="92">
        <v>0.31434790080638292</v>
      </c>
      <c r="X39" s="95">
        <v>33833.294330000004</v>
      </c>
      <c r="Y39" s="160"/>
      <c r="Z39" s="14" t="s">
        <v>19</v>
      </c>
      <c r="AA39" s="90">
        <v>4.6376219004337374E-2</v>
      </c>
      <c r="AB39" s="91">
        <v>0.10403048518473758</v>
      </c>
      <c r="AC39" s="92">
        <v>0.84959329581092513</v>
      </c>
      <c r="AD39" s="93">
        <v>43363.026184000002</v>
      </c>
      <c r="AE39" s="90">
        <v>0.59893284278782766</v>
      </c>
      <c r="AF39" s="94">
        <v>0.11241967593142548</v>
      </c>
      <c r="AG39" s="92">
        <v>0.28864748128074685</v>
      </c>
      <c r="AH39" s="95">
        <v>21777.554736000002</v>
      </c>
      <c r="AI39" s="160"/>
      <c r="AJ39" s="14" t="s">
        <v>19</v>
      </c>
      <c r="AK39" s="90">
        <v>4.4515427285419969E-2</v>
      </c>
      <c r="AL39" s="91">
        <v>0.10795536339045508</v>
      </c>
      <c r="AM39" s="92">
        <v>0.8475292093241249</v>
      </c>
      <c r="AN39" s="93">
        <v>9321.6697290000011</v>
      </c>
      <c r="AO39" s="90">
        <v>0.57975309584783419</v>
      </c>
      <c r="AP39" s="94">
        <v>6.3540636589441535E-2</v>
      </c>
      <c r="AQ39" s="92">
        <v>0.35670626756272411</v>
      </c>
      <c r="AR39" s="95">
        <v>9826.4891810000008</v>
      </c>
      <c r="AS39" s="160"/>
      <c r="AT39" s="14" t="s">
        <v>19</v>
      </c>
      <c r="AU39" s="90">
        <v>0.63962940657800704</v>
      </c>
      <c r="AV39" s="91">
        <v>0.30707704995340107</v>
      </c>
      <c r="AW39" s="92">
        <v>5.3293543468592039E-2</v>
      </c>
      <c r="AX39" s="93">
        <v>40.286305999999996</v>
      </c>
      <c r="AY39" s="90">
        <v>0.92906077002138476</v>
      </c>
      <c r="AZ39" s="94">
        <v>5.4235473141557418E-2</v>
      </c>
      <c r="BA39" s="92">
        <v>1.6703756837057902E-2</v>
      </c>
      <c r="BB39" s="95">
        <v>87.138541000000004</v>
      </c>
      <c r="BC39" s="160"/>
      <c r="BD39" s="14" t="s">
        <v>19</v>
      </c>
      <c r="BE39" s="90">
        <v>2.4053034214157918E-2</v>
      </c>
      <c r="BF39" s="91">
        <v>7.3454402393479168E-2</v>
      </c>
      <c r="BG39" s="92">
        <v>0.90249256339236283</v>
      </c>
      <c r="BH39" s="93">
        <v>2182.9711600000001</v>
      </c>
      <c r="BI39" s="90">
        <v>0.61213486606295842</v>
      </c>
      <c r="BJ39" s="94">
        <v>2.7801572013825548E-3</v>
      </c>
      <c r="BK39" s="92">
        <v>0.385084976735659</v>
      </c>
      <c r="BL39" s="95">
        <v>1726.5210749999999</v>
      </c>
      <c r="BM39" s="160"/>
      <c r="BN39" s="14" t="s">
        <v>19</v>
      </c>
      <c r="BO39" s="90">
        <v>1.7128415877783913E-2</v>
      </c>
      <c r="BP39" s="91">
        <v>0.31502836016071872</v>
      </c>
      <c r="BQ39" s="92">
        <v>0.66784322396149742</v>
      </c>
      <c r="BR39" s="93">
        <v>620.56929700000001</v>
      </c>
      <c r="BS39" s="90">
        <v>0.5670775669269692</v>
      </c>
      <c r="BT39" s="94">
        <v>4.8437068735186642E-3</v>
      </c>
      <c r="BU39" s="92">
        <v>0.42807872619951209</v>
      </c>
      <c r="BV39" s="95">
        <v>415.59079700000001</v>
      </c>
      <c r="BW39" s="160"/>
      <c r="BX39" s="14" t="s">
        <v>19</v>
      </c>
      <c r="BY39" s="90"/>
      <c r="BZ39" s="91"/>
      <c r="CA39" s="92"/>
      <c r="CB39" s="93"/>
      <c r="CC39" s="90"/>
      <c r="CD39" s="94"/>
      <c r="CE39" s="92"/>
      <c r="CF39" s="95"/>
    </row>
    <row r="40" spans="1:84" ht="17.45" customHeight="1" x14ac:dyDescent="0.25">
      <c r="A40" s="165"/>
      <c r="B40" s="14" t="s">
        <v>20</v>
      </c>
      <c r="C40" s="90">
        <f t="shared" si="1"/>
        <v>5.0357960868662503E-2</v>
      </c>
      <c r="D40" s="91">
        <f t="shared" si="2"/>
        <v>9.573760346953826E-2</v>
      </c>
      <c r="E40" s="92">
        <f t="shared" si="3"/>
        <v>0.8539044356617993</v>
      </c>
      <c r="F40" s="103">
        <f t="shared" si="4"/>
        <v>82352.667094999997</v>
      </c>
      <c r="G40" s="90">
        <f t="shared" si="5"/>
        <v>0.59586942127907394</v>
      </c>
      <c r="H40" s="94">
        <f t="shared" si="6"/>
        <v>9.661862465193162E-2</v>
      </c>
      <c r="I40" s="92">
        <f t="shared" si="7"/>
        <v>0.30751195406899451</v>
      </c>
      <c r="J40" s="95">
        <f t="shared" si="8"/>
        <v>47105.66086399999</v>
      </c>
      <c r="O40" s="160"/>
      <c r="P40" s="14" t="s">
        <v>20</v>
      </c>
      <c r="Q40" s="90">
        <v>5.0357960868662503E-2</v>
      </c>
      <c r="R40" s="91">
        <v>9.573760346953826E-2</v>
      </c>
      <c r="S40" s="92">
        <v>0.8539044356617993</v>
      </c>
      <c r="T40" s="93">
        <v>82352.667094999997</v>
      </c>
      <c r="U40" s="90">
        <v>0.59586942127907394</v>
      </c>
      <c r="V40" s="94">
        <v>9.661862465193162E-2</v>
      </c>
      <c r="W40" s="92">
        <v>0.30751195406899451</v>
      </c>
      <c r="X40" s="95">
        <v>47105.66086399999</v>
      </c>
      <c r="Y40" s="160"/>
      <c r="Z40" s="14" t="s">
        <v>20</v>
      </c>
      <c r="AA40" s="90">
        <v>5.1152568484897777E-2</v>
      </c>
      <c r="AB40" s="91">
        <v>9.6372267125460084E-2</v>
      </c>
      <c r="AC40" s="92">
        <v>0.85247516438964221</v>
      </c>
      <c r="AD40" s="93">
        <v>62749.911217999994</v>
      </c>
      <c r="AE40" s="90">
        <v>0.60009234950270252</v>
      </c>
      <c r="AF40" s="94">
        <v>0.11840783702617655</v>
      </c>
      <c r="AG40" s="92">
        <v>0.28149981347112085</v>
      </c>
      <c r="AH40" s="95">
        <v>30573.147850000001</v>
      </c>
      <c r="AI40" s="160"/>
      <c r="AJ40" s="14" t="s">
        <v>20</v>
      </c>
      <c r="AK40" s="90">
        <v>5.0984807468676313E-2</v>
      </c>
      <c r="AL40" s="91">
        <v>8.5649606727721109E-2</v>
      </c>
      <c r="AM40" s="92">
        <v>0.86336558580360256</v>
      </c>
      <c r="AN40" s="93">
        <v>15147.164623000001</v>
      </c>
      <c r="AO40" s="90">
        <v>0.57785245580676348</v>
      </c>
      <c r="AP40" s="94">
        <v>6.8138862176134338E-2</v>
      </c>
      <c r="AQ40" s="92">
        <v>0.35400868201710217</v>
      </c>
      <c r="AR40" s="95">
        <v>13441.389095</v>
      </c>
      <c r="AS40" s="160"/>
      <c r="AT40" s="14" t="s">
        <v>20</v>
      </c>
      <c r="AU40" s="90">
        <v>0.60817247862820112</v>
      </c>
      <c r="AV40" s="91">
        <v>0.31829244582483734</v>
      </c>
      <c r="AW40" s="92">
        <v>7.3535075546961523E-2</v>
      </c>
      <c r="AX40" s="93">
        <v>50.672851999999999</v>
      </c>
      <c r="AY40" s="90">
        <v>4.152782469697968E-2</v>
      </c>
      <c r="AZ40" s="94">
        <v>0.71741478084790378</v>
      </c>
      <c r="BA40" s="92">
        <v>0.24105739445511642</v>
      </c>
      <c r="BB40" s="95">
        <v>12.006456000000002</v>
      </c>
      <c r="BC40" s="160"/>
      <c r="BD40" s="14" t="s">
        <v>20</v>
      </c>
      <c r="BE40" s="90">
        <v>3.3165219500247645E-2</v>
      </c>
      <c r="BF40" s="91">
        <v>6.7507993442141756E-2</v>
      </c>
      <c r="BG40" s="92">
        <v>0.8993267870576106</v>
      </c>
      <c r="BH40" s="93">
        <v>3481.1664369999999</v>
      </c>
      <c r="BI40" s="90">
        <v>0.6332355676038286</v>
      </c>
      <c r="BJ40" s="94">
        <v>1.7689705218866098E-3</v>
      </c>
      <c r="BK40" s="92">
        <v>0.36499546187428489</v>
      </c>
      <c r="BL40" s="95">
        <v>2555.3500999999997</v>
      </c>
      <c r="BM40" s="160"/>
      <c r="BN40" s="14" t="s">
        <v>20</v>
      </c>
      <c r="BO40" s="90">
        <v>2.029386860357044E-2</v>
      </c>
      <c r="BP40" s="91">
        <v>0.31221772935552022</v>
      </c>
      <c r="BQ40" s="92">
        <v>0.66748840204090931</v>
      </c>
      <c r="BR40" s="93">
        <v>923.75196499999993</v>
      </c>
      <c r="BS40" s="90">
        <v>0.64214364192829632</v>
      </c>
      <c r="BT40" s="94">
        <v>4.1410579452236694E-3</v>
      </c>
      <c r="BU40" s="92">
        <v>0.35371530012648006</v>
      </c>
      <c r="BV40" s="95">
        <v>523.76736300000005</v>
      </c>
      <c r="BW40" s="160"/>
      <c r="BX40" s="14" t="s">
        <v>20</v>
      </c>
      <c r="BY40" s="90"/>
      <c r="BZ40" s="91"/>
      <c r="CA40" s="92"/>
      <c r="CB40" s="93"/>
      <c r="CC40" s="90"/>
      <c r="CD40" s="94"/>
      <c r="CE40" s="92"/>
      <c r="CF40" s="95"/>
    </row>
    <row r="41" spans="1:84" ht="17.45" customHeight="1" x14ac:dyDescent="0.25">
      <c r="A41" s="166"/>
      <c r="B41" s="19" t="s">
        <v>21</v>
      </c>
      <c r="C41" s="115">
        <f t="shared" si="1"/>
        <v>5.2522514033420703E-2</v>
      </c>
      <c r="D41" s="116">
        <f t="shared" si="2"/>
        <v>0.11113645440318395</v>
      </c>
      <c r="E41" s="117">
        <f t="shared" si="3"/>
        <v>0.83634104061169856</v>
      </c>
      <c r="F41" s="118">
        <f t="shared" si="4"/>
        <v>110517.958</v>
      </c>
      <c r="G41" s="115">
        <f t="shared" si="5"/>
        <v>0.58446950691636912</v>
      </c>
      <c r="H41" s="119">
        <f t="shared" si="6"/>
        <v>9.5332712896191607E-2</v>
      </c>
      <c r="I41" s="117">
        <f t="shared" si="7"/>
        <v>0.32019778018743922</v>
      </c>
      <c r="J41" s="120">
        <f t="shared" si="8"/>
        <v>64674.83</v>
      </c>
      <c r="O41" s="161"/>
      <c r="P41" s="19" t="s">
        <v>21</v>
      </c>
      <c r="Q41" s="148">
        <v>5.2522514033420703E-2</v>
      </c>
      <c r="R41" s="149">
        <v>0.11113645440318395</v>
      </c>
      <c r="S41" s="150">
        <v>0.83634104061169856</v>
      </c>
      <c r="T41" s="151">
        <v>110517.958</v>
      </c>
      <c r="U41" s="148">
        <v>0.58446950691636912</v>
      </c>
      <c r="V41" s="152">
        <v>9.5332712896191607E-2</v>
      </c>
      <c r="W41" s="150">
        <v>0.32019778018743922</v>
      </c>
      <c r="X41" s="153">
        <v>64674.83</v>
      </c>
      <c r="Y41" s="161"/>
      <c r="Z41" s="19" t="s">
        <v>21</v>
      </c>
      <c r="AA41" s="148">
        <v>5.7334305387612416E-2</v>
      </c>
      <c r="AB41" s="149">
        <v>0.11492542133819314</v>
      </c>
      <c r="AC41" s="150">
        <v>0.82774028538390176</v>
      </c>
      <c r="AD41" s="151">
        <v>82578.379000000001</v>
      </c>
      <c r="AE41" s="148">
        <v>0.58745043081921999</v>
      </c>
      <c r="AF41" s="152">
        <v>0.1123761121057144</v>
      </c>
      <c r="AG41" s="150">
        <v>0.30017345707506565</v>
      </c>
      <c r="AH41" s="153">
        <v>42430.093999999997</v>
      </c>
      <c r="AI41" s="161"/>
      <c r="AJ41" s="19" t="s">
        <v>21</v>
      </c>
      <c r="AK41" s="148">
        <v>3.676925860446701E-2</v>
      </c>
      <c r="AL41" s="149">
        <v>9.858287825170256E-2</v>
      </c>
      <c r="AM41" s="150">
        <v>0.86464786314383046</v>
      </c>
      <c r="AN41" s="151">
        <v>21837.291000000001</v>
      </c>
      <c r="AO41" s="148">
        <v>0.57247580728758929</v>
      </c>
      <c r="AP41" s="152">
        <v>7.638533807678384E-2</v>
      </c>
      <c r="AQ41" s="150">
        <v>0.35113885463562694</v>
      </c>
      <c r="AR41" s="153">
        <v>18029.913</v>
      </c>
      <c r="AS41" s="161"/>
      <c r="AT41" s="19" t="s">
        <v>21</v>
      </c>
      <c r="AU41" s="148">
        <v>0.3033234606855289</v>
      </c>
      <c r="AV41" s="149">
        <v>0.6033279257021239</v>
      </c>
      <c r="AW41" s="150">
        <v>9.3348613612347253E-2</v>
      </c>
      <c r="AX41" s="151">
        <v>67.188999999999993</v>
      </c>
      <c r="AY41" s="148">
        <v>1.4383522236925377E-3</v>
      </c>
      <c r="AZ41" s="152">
        <v>0.66354064783384159</v>
      </c>
      <c r="BA41" s="150">
        <v>0.33502099994246592</v>
      </c>
      <c r="BB41" s="153">
        <v>17.381</v>
      </c>
      <c r="BC41" s="161"/>
      <c r="BD41" s="19" t="s">
        <v>21</v>
      </c>
      <c r="BE41" s="148">
        <v>3.6186216622753911E-2</v>
      </c>
      <c r="BF41" s="149">
        <v>6.5697362616965169E-2</v>
      </c>
      <c r="BG41" s="150">
        <v>0.89811642076028086</v>
      </c>
      <c r="BH41" s="151">
        <v>4622.4229999999998</v>
      </c>
      <c r="BI41" s="148">
        <v>0.59881461136576819</v>
      </c>
      <c r="BJ41" s="152">
        <v>1.6516721420742578E-3</v>
      </c>
      <c r="BK41" s="150">
        <v>0.39953371649215752</v>
      </c>
      <c r="BL41" s="153">
        <v>3480.7150000000001</v>
      </c>
      <c r="BM41" s="161"/>
      <c r="BN41" s="19" t="s">
        <v>21</v>
      </c>
      <c r="BO41" s="148">
        <v>5.6288915505041497E-2</v>
      </c>
      <c r="BP41" s="149">
        <v>0.20897785479472999</v>
      </c>
      <c r="BQ41" s="150">
        <v>0.73473322970022847</v>
      </c>
      <c r="BR41" s="151">
        <v>1412.6759999999999</v>
      </c>
      <c r="BS41" s="148">
        <v>0.65418492675732876</v>
      </c>
      <c r="BT41" s="152">
        <v>4.1787179776958316E-3</v>
      </c>
      <c r="BU41" s="150">
        <v>0.34163635526497538</v>
      </c>
      <c r="BV41" s="153">
        <v>716.72699999999998</v>
      </c>
      <c r="BW41" s="161"/>
      <c r="BX41" s="19" t="s">
        <v>21</v>
      </c>
      <c r="BY41" s="148"/>
      <c r="BZ41" s="149"/>
      <c r="CA41" s="150"/>
      <c r="CB41" s="151"/>
      <c r="CC41" s="148"/>
      <c r="CD41" s="152"/>
      <c r="CE41" s="150"/>
      <c r="CF41" s="153"/>
    </row>
    <row r="42" spans="1:84" ht="17.45" customHeight="1" x14ac:dyDescent="0.25">
      <c r="A42" s="164">
        <v>2015</v>
      </c>
      <c r="B42" s="9" t="s">
        <v>18</v>
      </c>
      <c r="C42" s="96">
        <f t="shared" si="1"/>
        <v>4.9906536175566778E-2</v>
      </c>
      <c r="D42" s="97">
        <f t="shared" si="2"/>
        <v>9.394570005052115E-2</v>
      </c>
      <c r="E42" s="98">
        <f t="shared" si="3"/>
        <v>0.856147763773912</v>
      </c>
      <c r="F42" s="99">
        <f t="shared" si="4"/>
        <v>31966.657882</v>
      </c>
      <c r="G42" s="96">
        <f t="shared" si="5"/>
        <v>0.60266404652558914</v>
      </c>
      <c r="H42" s="100">
        <f t="shared" si="6"/>
        <v>9.0335764668963717E-2</v>
      </c>
      <c r="I42" s="98">
        <f t="shared" si="7"/>
        <v>0.30700018880544711</v>
      </c>
      <c r="J42" s="101">
        <f t="shared" si="8"/>
        <v>18327.988168</v>
      </c>
      <c r="O42" s="159">
        <v>2015</v>
      </c>
      <c r="P42" s="9" t="s">
        <v>18</v>
      </c>
      <c r="Q42" s="96">
        <v>4.9906536175566778E-2</v>
      </c>
      <c r="R42" s="97">
        <v>9.394570005052115E-2</v>
      </c>
      <c r="S42" s="98">
        <v>0.856147763773912</v>
      </c>
      <c r="T42" s="99">
        <v>31966.657882</v>
      </c>
      <c r="U42" s="96">
        <v>0.60266404652558914</v>
      </c>
      <c r="V42" s="100">
        <v>9.0335764668963717E-2</v>
      </c>
      <c r="W42" s="98">
        <v>0.30700018880544711</v>
      </c>
      <c r="X42" s="101">
        <v>18327.988168</v>
      </c>
      <c r="Y42" s="159">
        <v>2015</v>
      </c>
      <c r="Z42" s="9" t="s">
        <v>18</v>
      </c>
      <c r="AA42" s="96">
        <v>5.4356046316986616E-2</v>
      </c>
      <c r="AB42" s="97">
        <v>0.10454357923814223</v>
      </c>
      <c r="AC42" s="98">
        <v>0.84110037444487107</v>
      </c>
      <c r="AD42" s="99">
        <v>21955.931122000002</v>
      </c>
      <c r="AE42" s="96">
        <v>0.58284071155422112</v>
      </c>
      <c r="AF42" s="100">
        <v>0.1064990419222548</v>
      </c>
      <c r="AG42" s="98">
        <v>0.3106602465235242</v>
      </c>
      <c r="AH42" s="101">
        <v>12737.234593999998</v>
      </c>
      <c r="AI42" s="159">
        <v>2015</v>
      </c>
      <c r="AJ42" s="9" t="s">
        <v>18</v>
      </c>
      <c r="AK42" s="96">
        <v>3.9696815490371025E-2</v>
      </c>
      <c r="AL42" s="97">
        <v>6.6646393551120744E-2</v>
      </c>
      <c r="AM42" s="98">
        <v>0.89365679095850825</v>
      </c>
      <c r="AN42" s="99">
        <v>8208.3387540000003</v>
      </c>
      <c r="AO42" s="96">
        <v>0.68961529591197401</v>
      </c>
      <c r="AP42" s="100">
        <v>6.8288967502465506E-2</v>
      </c>
      <c r="AQ42" s="98">
        <v>0.24209573658556055</v>
      </c>
      <c r="AR42" s="101">
        <v>4285.6083449999996</v>
      </c>
      <c r="AS42" s="159">
        <v>2015</v>
      </c>
      <c r="AT42" s="9" t="s">
        <v>18</v>
      </c>
      <c r="AU42" s="96">
        <v>0.67766478066899605</v>
      </c>
      <c r="AV42" s="97">
        <v>0.27963599254629029</v>
      </c>
      <c r="AW42" s="98">
        <v>4.2699226784713676E-2</v>
      </c>
      <c r="AX42" s="99">
        <v>21.709994999999999</v>
      </c>
      <c r="AY42" s="96">
        <v>4.7295882793832516E-3</v>
      </c>
      <c r="AZ42" s="100">
        <v>0.74479689280985595</v>
      </c>
      <c r="BA42" s="98">
        <v>0.25047351891076086</v>
      </c>
      <c r="BB42" s="101">
        <v>4.0172629999999998</v>
      </c>
      <c r="BC42" s="159">
        <v>2015</v>
      </c>
      <c r="BD42" s="9" t="s">
        <v>18</v>
      </c>
      <c r="BE42" s="96">
        <v>4.1134507662058416E-2</v>
      </c>
      <c r="BF42" s="97">
        <v>4.084585734109486E-2</v>
      </c>
      <c r="BG42" s="98">
        <v>0.91801963499684669</v>
      </c>
      <c r="BH42" s="99">
        <v>1400.4384219999999</v>
      </c>
      <c r="BI42" s="96">
        <v>0.44206294990527717</v>
      </c>
      <c r="BJ42" s="100">
        <v>1.6990540451394791E-3</v>
      </c>
      <c r="BK42" s="98">
        <v>0.55623799604958346</v>
      </c>
      <c r="BL42" s="101">
        <v>1104.1438059999998</v>
      </c>
      <c r="BM42" s="159">
        <v>2015</v>
      </c>
      <c r="BN42" s="9" t="s">
        <v>18</v>
      </c>
      <c r="BO42" s="96">
        <v>9.8469651985658956E-3</v>
      </c>
      <c r="BP42" s="97">
        <v>0.25628380584011201</v>
      </c>
      <c r="BQ42" s="98">
        <v>0.73386922896132201</v>
      </c>
      <c r="BR42" s="99">
        <v>380.23958900000002</v>
      </c>
      <c r="BS42" s="96">
        <v>0.90514640872646812</v>
      </c>
      <c r="BT42" s="100">
        <v>8.3343300293790123E-3</v>
      </c>
      <c r="BU42" s="98">
        <v>8.6519261244152823E-2</v>
      </c>
      <c r="BV42" s="101">
        <v>196.98416</v>
      </c>
      <c r="BW42" s="159">
        <v>2015</v>
      </c>
      <c r="BX42" s="9" t="s">
        <v>18</v>
      </c>
      <c r="BY42" s="96"/>
      <c r="BZ42" s="97"/>
      <c r="CA42" s="98"/>
      <c r="CB42" s="99"/>
      <c r="CC42" s="96"/>
      <c r="CD42" s="100"/>
      <c r="CE42" s="98"/>
      <c r="CF42" s="101"/>
    </row>
    <row r="43" spans="1:84" ht="17.45" customHeight="1" x14ac:dyDescent="0.25">
      <c r="A43" s="165"/>
      <c r="B43" s="14" t="s">
        <v>19</v>
      </c>
      <c r="C43" s="90">
        <f t="shared" si="1"/>
        <v>4.9378447118389755E-2</v>
      </c>
      <c r="D43" s="91">
        <f t="shared" si="2"/>
        <v>9.3094098727540681E-2</v>
      </c>
      <c r="E43" s="92">
        <f t="shared" si="3"/>
        <v>0.85752745415406961</v>
      </c>
      <c r="F43" s="93">
        <f t="shared" si="4"/>
        <v>61623.398802000003</v>
      </c>
      <c r="G43" s="90">
        <f t="shared" si="5"/>
        <v>0.63703834743666798</v>
      </c>
      <c r="H43" s="94">
        <f t="shared" si="6"/>
        <v>9.668426559339903E-2</v>
      </c>
      <c r="I43" s="92">
        <f t="shared" si="7"/>
        <v>0.26627738696993292</v>
      </c>
      <c r="J43" s="95">
        <f t="shared" si="8"/>
        <v>37189.356105999999</v>
      </c>
      <c r="O43" s="160"/>
      <c r="P43" s="14" t="s">
        <v>19</v>
      </c>
      <c r="Q43" s="90">
        <v>4.9378447118389755E-2</v>
      </c>
      <c r="R43" s="91">
        <v>9.3094098727540681E-2</v>
      </c>
      <c r="S43" s="92">
        <v>0.85752745415406961</v>
      </c>
      <c r="T43" s="93">
        <v>61623.398802000003</v>
      </c>
      <c r="U43" s="90">
        <v>0.63703834743666798</v>
      </c>
      <c r="V43" s="94">
        <v>9.668426559339903E-2</v>
      </c>
      <c r="W43" s="92">
        <v>0.26627738696993292</v>
      </c>
      <c r="X43" s="95">
        <v>37189.356105999999</v>
      </c>
      <c r="Y43" s="160"/>
      <c r="Z43" s="14" t="s">
        <v>19</v>
      </c>
      <c r="AA43" s="90">
        <v>5.6447712586643162E-2</v>
      </c>
      <c r="AB43" s="91">
        <v>0.10614964509381673</v>
      </c>
      <c r="AC43" s="92">
        <v>0.83740264231954009</v>
      </c>
      <c r="AD43" s="93">
        <v>40743.148422000006</v>
      </c>
      <c r="AE43" s="90">
        <v>0.61980315048305268</v>
      </c>
      <c r="AF43" s="94">
        <v>0.11149584121687066</v>
      </c>
      <c r="AG43" s="92">
        <v>0.26870100830007676</v>
      </c>
      <c r="AH43" s="95">
        <v>25828.916213999997</v>
      </c>
      <c r="AI43" s="160"/>
      <c r="AJ43" s="14" t="s">
        <v>19</v>
      </c>
      <c r="AK43" s="90">
        <v>3.4667655948942395E-2</v>
      </c>
      <c r="AL43" s="91">
        <v>6.0178550790232863E-2</v>
      </c>
      <c r="AM43" s="92">
        <v>0.90515379326082468</v>
      </c>
      <c r="AN43" s="93">
        <v>17816.720025999999</v>
      </c>
      <c r="AO43" s="90">
        <v>0.70193628789756801</v>
      </c>
      <c r="AP43" s="94">
        <v>7.7818937585433054E-2</v>
      </c>
      <c r="AQ43" s="92">
        <v>0.22024477451699886</v>
      </c>
      <c r="AR43" s="95">
        <v>9022.4506500000007</v>
      </c>
      <c r="AS43" s="160"/>
      <c r="AT43" s="14" t="s">
        <v>19</v>
      </c>
      <c r="AU43" s="90">
        <v>0.61261865752997235</v>
      </c>
      <c r="AV43" s="91">
        <v>0.23451946674955573</v>
      </c>
      <c r="AW43" s="92">
        <v>0.15286187572047186</v>
      </c>
      <c r="AX43" s="93">
        <v>42.337705</v>
      </c>
      <c r="AY43" s="90">
        <v>3.3701369013767416E-3</v>
      </c>
      <c r="AZ43" s="94">
        <v>0.69722782482470447</v>
      </c>
      <c r="BA43" s="92">
        <v>0.29940203827391865</v>
      </c>
      <c r="BB43" s="95">
        <v>9.5233520000000009</v>
      </c>
      <c r="BC43" s="160"/>
      <c r="BD43" s="14" t="s">
        <v>19</v>
      </c>
      <c r="BE43" s="90">
        <v>4.071949573913683E-2</v>
      </c>
      <c r="BF43" s="91">
        <v>5.8434602216596576E-2</v>
      </c>
      <c r="BG43" s="92">
        <v>0.90084590204426651</v>
      </c>
      <c r="BH43" s="93">
        <v>2260.1703270000003</v>
      </c>
      <c r="BI43" s="90">
        <v>0.52210089675724602</v>
      </c>
      <c r="BJ43" s="94">
        <v>1.6682416568521141E-3</v>
      </c>
      <c r="BK43" s="92">
        <v>0.47623086158590183</v>
      </c>
      <c r="BL43" s="95">
        <v>1892.3990940000001</v>
      </c>
      <c r="BM43" s="160"/>
      <c r="BN43" s="14" t="s">
        <v>19</v>
      </c>
      <c r="BO43" s="90">
        <v>9.6927813899261688E-3</v>
      </c>
      <c r="BP43" s="91">
        <v>0.25980639500873931</v>
      </c>
      <c r="BQ43" s="92">
        <v>0.7305008236013345</v>
      </c>
      <c r="BR43" s="93">
        <v>761.02232199999992</v>
      </c>
      <c r="BS43" s="90">
        <v>0.82776638879883901</v>
      </c>
      <c r="BT43" s="94">
        <v>8.9307258331129628E-3</v>
      </c>
      <c r="BU43" s="92">
        <v>0.16330288536804807</v>
      </c>
      <c r="BV43" s="95">
        <v>436.06679599999995</v>
      </c>
      <c r="BW43" s="160"/>
      <c r="BX43" s="14" t="s">
        <v>19</v>
      </c>
      <c r="BY43" s="90"/>
      <c r="BZ43" s="91"/>
      <c r="CA43" s="92"/>
      <c r="CB43" s="93"/>
      <c r="CC43" s="90"/>
      <c r="CD43" s="94"/>
      <c r="CE43" s="92"/>
      <c r="CF43" s="95"/>
    </row>
    <row r="44" spans="1:84" ht="17.45" customHeight="1" x14ac:dyDescent="0.25">
      <c r="A44" s="165"/>
      <c r="B44" s="14" t="s">
        <v>20</v>
      </c>
      <c r="C44" s="90">
        <f t="shared" si="1"/>
        <v>4.5391382453812593E-2</v>
      </c>
      <c r="D44" s="91">
        <f t="shared" si="2"/>
        <v>9.8747572268010037E-2</v>
      </c>
      <c r="E44" s="92">
        <f t="shared" si="3"/>
        <v>0.85586104527817741</v>
      </c>
      <c r="F44" s="93">
        <f t="shared" si="4"/>
        <v>86098.480850999986</v>
      </c>
      <c r="G44" s="90">
        <f t="shared" si="5"/>
        <v>0.62957388176433093</v>
      </c>
      <c r="H44" s="94">
        <f t="shared" si="6"/>
        <v>0.10365513348524918</v>
      </c>
      <c r="I44" s="92">
        <f t="shared" si="7"/>
        <v>0.26677098475041983</v>
      </c>
      <c r="J44" s="95">
        <f t="shared" si="8"/>
        <v>51400.149175999999</v>
      </c>
      <c r="O44" s="160"/>
      <c r="P44" s="14" t="s">
        <v>20</v>
      </c>
      <c r="Q44" s="90">
        <v>4.5391382453812593E-2</v>
      </c>
      <c r="R44" s="91">
        <v>9.8747572268010037E-2</v>
      </c>
      <c r="S44" s="92">
        <v>0.85586104527817741</v>
      </c>
      <c r="T44" s="93">
        <v>86098.480850999986</v>
      </c>
      <c r="U44" s="90">
        <v>0.62957388176433093</v>
      </c>
      <c r="V44" s="94">
        <v>0.10365513348524918</v>
      </c>
      <c r="W44" s="92">
        <v>0.26677098475041983</v>
      </c>
      <c r="X44" s="95">
        <v>51400.149175999999</v>
      </c>
      <c r="Y44" s="160"/>
      <c r="Z44" s="14" t="s">
        <v>20</v>
      </c>
      <c r="AA44" s="90">
        <v>4.9471527088079899E-2</v>
      </c>
      <c r="AB44" s="91">
        <v>0.1126476529467528</v>
      </c>
      <c r="AC44" s="92">
        <v>0.83788081996516728</v>
      </c>
      <c r="AD44" s="93">
        <v>57751.528246000002</v>
      </c>
      <c r="AE44" s="90">
        <v>0.61563502299323392</v>
      </c>
      <c r="AF44" s="94">
        <v>0.11933102697516026</v>
      </c>
      <c r="AG44" s="92">
        <v>0.26503395003160574</v>
      </c>
      <c r="AH44" s="95">
        <v>35656.374464</v>
      </c>
      <c r="AI44" s="160"/>
      <c r="AJ44" s="14" t="s">
        <v>20</v>
      </c>
      <c r="AK44" s="90">
        <v>3.6021755235735149E-2</v>
      </c>
      <c r="AL44" s="91">
        <v>6.1719705748268246E-2</v>
      </c>
      <c r="AM44" s="92">
        <v>0.90225853901599662</v>
      </c>
      <c r="AN44" s="93">
        <v>24413.942026000001</v>
      </c>
      <c r="AO44" s="90">
        <v>0.69185415320132104</v>
      </c>
      <c r="AP44" s="94">
        <v>8.4741566129595741E-2</v>
      </c>
      <c r="AQ44" s="92">
        <v>0.22340428066908327</v>
      </c>
      <c r="AR44" s="95">
        <v>12425.648039</v>
      </c>
      <c r="AS44" s="160"/>
      <c r="AT44" s="14" t="s">
        <v>20</v>
      </c>
      <c r="AU44" s="90">
        <v>0.59552589310918558</v>
      </c>
      <c r="AV44" s="91">
        <v>0.28438674751635928</v>
      </c>
      <c r="AW44" s="92">
        <v>0.12008735937445526</v>
      </c>
      <c r="AX44" s="93">
        <v>55.12814199999999</v>
      </c>
      <c r="AY44" s="90">
        <v>0.28481844339036844</v>
      </c>
      <c r="AZ44" s="94">
        <v>0.58249741543513422</v>
      </c>
      <c r="BA44" s="92">
        <v>0.13268414117449723</v>
      </c>
      <c r="BB44" s="95">
        <v>19.840864</v>
      </c>
      <c r="BC44" s="160"/>
      <c r="BD44" s="14" t="s">
        <v>20</v>
      </c>
      <c r="BE44" s="90">
        <v>4.5814517220973239E-2</v>
      </c>
      <c r="BF44" s="91">
        <v>6.8123738351175314E-2</v>
      </c>
      <c r="BG44" s="92">
        <v>0.88606174442785146</v>
      </c>
      <c r="BH44" s="93">
        <v>2765.901895</v>
      </c>
      <c r="BI44" s="90">
        <v>0.49122426389597612</v>
      </c>
      <c r="BJ44" s="94">
        <v>9.2745401597211054E-4</v>
      </c>
      <c r="BK44" s="92">
        <v>0.50784828208805188</v>
      </c>
      <c r="BL44" s="95">
        <v>2608.671652</v>
      </c>
      <c r="BM44" s="160"/>
      <c r="BN44" s="14" t="s">
        <v>20</v>
      </c>
      <c r="BO44" s="90">
        <v>1.087342677620343E-2</v>
      </c>
      <c r="BP44" s="91">
        <v>0.25676640032429632</v>
      </c>
      <c r="BQ44" s="92">
        <v>0.73236017289950028</v>
      </c>
      <c r="BR44" s="93">
        <v>1111.9805419999998</v>
      </c>
      <c r="BS44" s="90">
        <v>0.76136556024907698</v>
      </c>
      <c r="BT44" s="94">
        <v>8.7469071491233889E-3</v>
      </c>
      <c r="BU44" s="92">
        <v>0.2298875326017995</v>
      </c>
      <c r="BV44" s="95">
        <v>689.61415700000009</v>
      </c>
      <c r="BW44" s="160"/>
      <c r="BX44" s="14" t="s">
        <v>20</v>
      </c>
      <c r="BY44" s="90"/>
      <c r="BZ44" s="91"/>
      <c r="CA44" s="92"/>
      <c r="CB44" s="93"/>
      <c r="CC44" s="90"/>
      <c r="CD44" s="94"/>
      <c r="CE44" s="92"/>
      <c r="CF44" s="95"/>
    </row>
    <row r="45" spans="1:84" ht="17.45" customHeight="1" x14ac:dyDescent="0.25">
      <c r="A45" s="166"/>
      <c r="B45" s="19" t="s">
        <v>21</v>
      </c>
      <c r="C45" s="115">
        <f t="shared" si="1"/>
        <v>5.3637601565645607E-2</v>
      </c>
      <c r="D45" s="116">
        <f t="shared" si="2"/>
        <v>0.10688979101218798</v>
      </c>
      <c r="E45" s="117">
        <f t="shared" si="3"/>
        <v>0.83947260742216645</v>
      </c>
      <c r="F45" s="118">
        <f t="shared" si="4"/>
        <v>114947.086</v>
      </c>
      <c r="G45" s="115">
        <f t="shared" si="5"/>
        <v>0.60123618250835731</v>
      </c>
      <c r="H45" s="119">
        <f t="shared" si="6"/>
        <v>0.1009514264111136</v>
      </c>
      <c r="I45" s="117">
        <f t="shared" si="7"/>
        <v>0.29781239108052909</v>
      </c>
      <c r="J45" s="120">
        <f t="shared" si="8"/>
        <v>71104.710999999996</v>
      </c>
      <c r="O45" s="161"/>
      <c r="P45" s="19" t="s">
        <v>21</v>
      </c>
      <c r="Q45" s="148">
        <v>5.3637601565645607E-2</v>
      </c>
      <c r="R45" s="149">
        <v>0.10688979101218798</v>
      </c>
      <c r="S45" s="150">
        <v>0.83947260742216645</v>
      </c>
      <c r="T45" s="151">
        <v>114947.086</v>
      </c>
      <c r="U45" s="148">
        <v>0.60123618250835731</v>
      </c>
      <c r="V45" s="152">
        <v>0.1009514264111136</v>
      </c>
      <c r="W45" s="150">
        <v>0.29781239108052909</v>
      </c>
      <c r="X45" s="153">
        <v>71104.710999999996</v>
      </c>
      <c r="Y45" s="161"/>
      <c r="Z45" s="19" t="s">
        <v>21</v>
      </c>
      <c r="AA45" s="148">
        <v>5.7002551489826955E-2</v>
      </c>
      <c r="AB45" s="149">
        <v>0.1217058002201109</v>
      </c>
      <c r="AC45" s="150">
        <v>0.82129164829006218</v>
      </c>
      <c r="AD45" s="151">
        <v>77875.285999999993</v>
      </c>
      <c r="AE45" s="148">
        <v>0.58510796541276933</v>
      </c>
      <c r="AF45" s="152">
        <v>0.11724444353619294</v>
      </c>
      <c r="AG45" s="150">
        <v>0.29764759105103772</v>
      </c>
      <c r="AH45" s="153">
        <v>49129.807999999997</v>
      </c>
      <c r="AI45" s="161"/>
      <c r="AJ45" s="19" t="s">
        <v>21</v>
      </c>
      <c r="AK45" s="148">
        <v>4.5485220622443388E-2</v>
      </c>
      <c r="AL45" s="149">
        <v>6.9549285929033505E-2</v>
      </c>
      <c r="AM45" s="150">
        <v>0.88496549344852315</v>
      </c>
      <c r="AN45" s="151">
        <v>31838.011999999999</v>
      </c>
      <c r="AO45" s="148">
        <v>0.65514085620333684</v>
      </c>
      <c r="AP45" s="152">
        <v>7.9771330539670296E-2</v>
      </c>
      <c r="AQ45" s="150">
        <v>0.26508781325699288</v>
      </c>
      <c r="AR45" s="153">
        <v>17389.116999999998</v>
      </c>
      <c r="AS45" s="161"/>
      <c r="AT45" s="19" t="s">
        <v>21</v>
      </c>
      <c r="AU45" s="148">
        <v>0.29951959613505591</v>
      </c>
      <c r="AV45" s="149">
        <v>0.60719520138964278</v>
      </c>
      <c r="AW45" s="150">
        <v>9.3271631744653138E-2</v>
      </c>
      <c r="AX45" s="151">
        <v>73.688000000000002</v>
      </c>
      <c r="AY45" s="148">
        <v>3.7317053448694106E-2</v>
      </c>
      <c r="AZ45" s="152">
        <v>0.66006307107625128</v>
      </c>
      <c r="BA45" s="150">
        <v>0.30261987547505459</v>
      </c>
      <c r="BB45" s="153">
        <v>24.734000000000002</v>
      </c>
      <c r="BC45" s="161"/>
      <c r="BD45" s="19" t="s">
        <v>21</v>
      </c>
      <c r="BE45" s="148">
        <v>5.1293198927957577E-2</v>
      </c>
      <c r="BF45" s="149">
        <v>5.9290468931609545E-2</v>
      </c>
      <c r="BG45" s="150">
        <v>0.88941661722777077</v>
      </c>
      <c r="BH45" s="151">
        <v>3507.6970000000001</v>
      </c>
      <c r="BI45" s="148">
        <v>0.50898084945427835</v>
      </c>
      <c r="BJ45" s="152">
        <v>1.9967160498145947E-3</v>
      </c>
      <c r="BK45" s="150">
        <v>0.4890224344959071</v>
      </c>
      <c r="BL45" s="153">
        <v>3659.0079999999998</v>
      </c>
      <c r="BM45" s="161"/>
      <c r="BN45" s="19" t="s">
        <v>21</v>
      </c>
      <c r="BO45" s="148">
        <v>4.6141891536144633E-2</v>
      </c>
      <c r="BP45" s="149">
        <v>0.20683150538942377</v>
      </c>
      <c r="BQ45" s="150">
        <v>0.74702660307443158</v>
      </c>
      <c r="BR45" s="151">
        <v>1652.403</v>
      </c>
      <c r="BS45" s="148">
        <v>0.83019675315173092</v>
      </c>
      <c r="BT45" s="152">
        <v>7.9153566788316317E-3</v>
      </c>
      <c r="BU45" s="150">
        <v>0.16188789016943742</v>
      </c>
      <c r="BV45" s="153">
        <v>902.04399999999998</v>
      </c>
      <c r="BW45" s="161"/>
      <c r="BX45" s="19" t="s">
        <v>21</v>
      </c>
      <c r="BY45" s="148"/>
      <c r="BZ45" s="149"/>
      <c r="CA45" s="150"/>
      <c r="CB45" s="151"/>
      <c r="CC45" s="148"/>
      <c r="CD45" s="152"/>
      <c r="CE45" s="150"/>
      <c r="CF45" s="153"/>
    </row>
    <row r="46" spans="1:84" ht="17.45" customHeight="1" x14ac:dyDescent="0.25">
      <c r="A46" s="164">
        <v>2016</v>
      </c>
      <c r="B46" s="9" t="s">
        <v>18</v>
      </c>
      <c r="C46" s="96">
        <f t="shared" si="1"/>
        <v>4.6695996253181847E-2</v>
      </c>
      <c r="D46" s="97">
        <f t="shared" si="2"/>
        <v>0.10675067516607512</v>
      </c>
      <c r="E46" s="98">
        <f t="shared" si="3"/>
        <v>0.84655332858074306</v>
      </c>
      <c r="F46" s="99">
        <f t="shared" si="4"/>
        <v>30318.847473000002</v>
      </c>
      <c r="G46" s="96">
        <f t="shared" si="5"/>
        <v>0.61487593166523735</v>
      </c>
      <c r="H46" s="100">
        <f t="shared" si="6"/>
        <v>0.12300574912421512</v>
      </c>
      <c r="I46" s="98">
        <f t="shared" si="7"/>
        <v>0.26211831921054746</v>
      </c>
      <c r="J46" s="101">
        <f t="shared" si="8"/>
        <v>16223.164870000001</v>
      </c>
      <c r="O46" s="159">
        <v>2016</v>
      </c>
      <c r="P46" s="9" t="s">
        <v>18</v>
      </c>
      <c r="Q46" s="96">
        <v>4.6695996253181847E-2</v>
      </c>
      <c r="R46" s="97">
        <v>0.10675067516607512</v>
      </c>
      <c r="S46" s="98">
        <v>0.84655332858074306</v>
      </c>
      <c r="T46" s="99">
        <v>30318.847473000002</v>
      </c>
      <c r="U46" s="96">
        <v>0.61487593166523735</v>
      </c>
      <c r="V46" s="100">
        <v>0.12300574912421512</v>
      </c>
      <c r="W46" s="98">
        <v>0.26211831921054746</v>
      </c>
      <c r="X46" s="101">
        <v>16223.164870000001</v>
      </c>
      <c r="Y46" s="159">
        <v>2016</v>
      </c>
      <c r="Z46" s="9" t="s">
        <v>18</v>
      </c>
      <c r="AA46" s="96">
        <v>3.7041223735301894E-2</v>
      </c>
      <c r="AB46" s="97">
        <v>0.11175077873621737</v>
      </c>
      <c r="AC46" s="98">
        <v>0.85120799752848064</v>
      </c>
      <c r="AD46" s="99">
        <v>23495.319842000001</v>
      </c>
      <c r="AE46" s="96">
        <v>0.58017375409909422</v>
      </c>
      <c r="AF46" s="100">
        <v>0.14021097023167875</v>
      </c>
      <c r="AG46" s="98">
        <v>0.27961527566922695</v>
      </c>
      <c r="AH46" s="101">
        <v>11533.950741000001</v>
      </c>
      <c r="AI46" s="159">
        <v>2016</v>
      </c>
      <c r="AJ46" s="9" t="s">
        <v>18</v>
      </c>
      <c r="AK46" s="96">
        <v>9.4047270331838545E-2</v>
      </c>
      <c r="AL46" s="97">
        <v>7.6312240599045025E-2</v>
      </c>
      <c r="AM46" s="98">
        <v>0.82964048906911647</v>
      </c>
      <c r="AN46" s="99">
        <v>5519.5414090000004</v>
      </c>
      <c r="AO46" s="96">
        <v>0.77967897804731345</v>
      </c>
      <c r="AP46" s="100">
        <v>0.10562736587044651</v>
      </c>
      <c r="AQ46" s="98">
        <v>0.11469365608224009</v>
      </c>
      <c r="AR46" s="101">
        <v>3477.7260889999998</v>
      </c>
      <c r="AS46" s="159">
        <v>2016</v>
      </c>
      <c r="AT46" s="9" t="s">
        <v>18</v>
      </c>
      <c r="AU46" s="96">
        <v>0.11034744436952815</v>
      </c>
      <c r="AV46" s="97">
        <v>0.7285459468039317</v>
      </c>
      <c r="AW46" s="98">
        <v>0.16110660882654021</v>
      </c>
      <c r="AX46" s="99">
        <v>25.395748999999999</v>
      </c>
      <c r="AY46" s="96">
        <v>5.0218720494576239E-3</v>
      </c>
      <c r="AZ46" s="100">
        <v>0.93962970922030042</v>
      </c>
      <c r="BA46" s="98">
        <v>5.5348418730241856E-2</v>
      </c>
      <c r="BB46" s="101">
        <v>3.9600770000000001</v>
      </c>
      <c r="BC46" s="159">
        <v>2016</v>
      </c>
      <c r="BD46" s="9" t="s">
        <v>18</v>
      </c>
      <c r="BE46" s="96">
        <v>2.1922642758456654E-2</v>
      </c>
      <c r="BF46" s="97">
        <v>7.0057141607925116E-2</v>
      </c>
      <c r="BG46" s="98">
        <v>0.90802021563361823</v>
      </c>
      <c r="BH46" s="99">
        <v>842.950378</v>
      </c>
      <c r="BI46" s="96">
        <v>0.47394748300515482</v>
      </c>
      <c r="BJ46" s="100">
        <v>5.1360037612082632E-3</v>
      </c>
      <c r="BK46" s="98">
        <v>0.52091651323363686</v>
      </c>
      <c r="BL46" s="101">
        <v>856.22698200000002</v>
      </c>
      <c r="BM46" s="159">
        <v>2016</v>
      </c>
      <c r="BN46" s="9" t="s">
        <v>18</v>
      </c>
      <c r="BO46" s="96">
        <v>1.1692059703549555E-2</v>
      </c>
      <c r="BP46" s="97">
        <v>0.25748757813488221</v>
      </c>
      <c r="BQ46" s="98">
        <v>0.73082036216156832</v>
      </c>
      <c r="BR46" s="99">
        <v>435.64009499999997</v>
      </c>
      <c r="BS46" s="96">
        <v>0.47310337570620109</v>
      </c>
      <c r="BT46" s="100">
        <v>8.2393365135521798E-3</v>
      </c>
      <c r="BU46" s="98">
        <v>0.51865728778024689</v>
      </c>
      <c r="BV46" s="101">
        <v>351.30098099999998</v>
      </c>
      <c r="BW46" s="159">
        <v>2016</v>
      </c>
      <c r="BX46" s="9" t="s">
        <v>18</v>
      </c>
      <c r="BY46" s="96"/>
      <c r="BZ46" s="97"/>
      <c r="CA46" s="98"/>
      <c r="CB46" s="99"/>
      <c r="CC46" s="96"/>
      <c r="CD46" s="100"/>
      <c r="CE46" s="98"/>
      <c r="CF46" s="101"/>
    </row>
    <row r="47" spans="1:84" ht="17.45" customHeight="1" x14ac:dyDescent="0.25">
      <c r="A47" s="165"/>
      <c r="B47" s="14" t="s">
        <v>19</v>
      </c>
      <c r="C47" s="90">
        <f t="shared" si="1"/>
        <v>5.0152060859190641E-2</v>
      </c>
      <c r="D47" s="91">
        <f t="shared" si="2"/>
        <v>0.11950426907251452</v>
      </c>
      <c r="E47" s="92">
        <f t="shared" si="3"/>
        <v>0.83034367006829479</v>
      </c>
      <c r="F47" s="93">
        <f t="shared" si="4"/>
        <v>56118.52087</v>
      </c>
      <c r="G47" s="90">
        <f t="shared" si="5"/>
        <v>0.64465576280185588</v>
      </c>
      <c r="H47" s="94">
        <f t="shared" si="6"/>
        <v>0.12409451744891589</v>
      </c>
      <c r="I47" s="92">
        <f t="shared" si="7"/>
        <v>0.23124971974922826</v>
      </c>
      <c r="J47" s="95">
        <f t="shared" si="8"/>
        <v>32114.920480999997</v>
      </c>
      <c r="O47" s="160"/>
      <c r="P47" s="14" t="s">
        <v>19</v>
      </c>
      <c r="Q47" s="90">
        <v>5.0152060859190641E-2</v>
      </c>
      <c r="R47" s="91">
        <v>0.11950426907251452</v>
      </c>
      <c r="S47" s="92">
        <v>0.83034367006829479</v>
      </c>
      <c r="T47" s="93">
        <v>56118.52087</v>
      </c>
      <c r="U47" s="90">
        <v>0.64465576280185588</v>
      </c>
      <c r="V47" s="94">
        <v>0.12409451744891589</v>
      </c>
      <c r="W47" s="92">
        <v>0.23124971974922826</v>
      </c>
      <c r="X47" s="95">
        <v>32114.920480999997</v>
      </c>
      <c r="Y47" s="160"/>
      <c r="Z47" s="14" t="s">
        <v>19</v>
      </c>
      <c r="AA47" s="90">
        <v>4.8254494762435242E-2</v>
      </c>
      <c r="AB47" s="91">
        <v>0.12488862121055876</v>
      </c>
      <c r="AC47" s="92">
        <v>0.82685688402700597</v>
      </c>
      <c r="AD47" s="93">
        <v>41971.169048000003</v>
      </c>
      <c r="AE47" s="90">
        <v>0.59843914156141575</v>
      </c>
      <c r="AF47" s="94">
        <v>0.14208219829680752</v>
      </c>
      <c r="AG47" s="92">
        <v>0.25947866014177673</v>
      </c>
      <c r="AH47" s="95">
        <v>22880.185491</v>
      </c>
      <c r="AI47" s="160"/>
      <c r="AJ47" s="14" t="s">
        <v>19</v>
      </c>
      <c r="AK47" s="90">
        <v>6.1199843597912272E-2</v>
      </c>
      <c r="AL47" s="91">
        <v>9.5328508055467012E-2</v>
      </c>
      <c r="AM47" s="92">
        <v>0.84347164834662081</v>
      </c>
      <c r="AN47" s="93">
        <v>11775.960454</v>
      </c>
      <c r="AO47" s="90">
        <v>0.8103854978258721</v>
      </c>
      <c r="AP47" s="94">
        <v>9.9738964349538453E-2</v>
      </c>
      <c r="AQ47" s="92">
        <v>8.987553782458936E-2</v>
      </c>
      <c r="AR47" s="95">
        <v>7200.5616730000002</v>
      </c>
      <c r="AS47" s="160"/>
      <c r="AT47" s="14" t="s">
        <v>19</v>
      </c>
      <c r="AU47" s="90">
        <v>0.19606411348033642</v>
      </c>
      <c r="AV47" s="91">
        <v>0.67065459699172902</v>
      </c>
      <c r="AW47" s="92">
        <v>0.13328128952793455</v>
      </c>
      <c r="AX47" s="93">
        <v>44.980057000000002</v>
      </c>
      <c r="AY47" s="90">
        <v>2.7961510049366715E-3</v>
      </c>
      <c r="AZ47" s="94">
        <v>1.0924077310113387</v>
      </c>
      <c r="BA47" s="92">
        <v>-9.5203882016275221E-2</v>
      </c>
      <c r="BB47" s="95">
        <v>7.5103239999999989</v>
      </c>
      <c r="BC47" s="160"/>
      <c r="BD47" s="14" t="s">
        <v>19</v>
      </c>
      <c r="BE47" s="90">
        <v>3.1579815051637004E-2</v>
      </c>
      <c r="BF47" s="91">
        <v>7.2374779070924489E-2</v>
      </c>
      <c r="BG47" s="92">
        <v>0.89604540587743853</v>
      </c>
      <c r="BH47" s="93">
        <v>1506.018953</v>
      </c>
      <c r="BI47" s="90">
        <v>0.55700075934641624</v>
      </c>
      <c r="BJ47" s="94">
        <v>1.7611419980353342E-3</v>
      </c>
      <c r="BK47" s="92">
        <v>0.44123809865554847</v>
      </c>
      <c r="BL47" s="95">
        <v>1471.5497119999998</v>
      </c>
      <c r="BM47" s="160"/>
      <c r="BN47" s="14" t="s">
        <v>19</v>
      </c>
      <c r="BO47" s="90">
        <v>1.4744413306687578E-2</v>
      </c>
      <c r="BP47" s="91">
        <v>0.24736063302042605</v>
      </c>
      <c r="BQ47" s="92">
        <v>0.73789495367288638</v>
      </c>
      <c r="BR47" s="93">
        <v>820.39235800000006</v>
      </c>
      <c r="BS47" s="90">
        <v>0.64088528445782234</v>
      </c>
      <c r="BT47" s="94">
        <v>9.8106101698546833E-3</v>
      </c>
      <c r="BU47" s="92">
        <v>0.34930410537232309</v>
      </c>
      <c r="BV47" s="95">
        <v>555.11328099999992</v>
      </c>
      <c r="BW47" s="160"/>
      <c r="BX47" s="14" t="s">
        <v>19</v>
      </c>
      <c r="BY47" s="90"/>
      <c r="BZ47" s="91"/>
      <c r="CA47" s="92"/>
      <c r="CB47" s="93"/>
      <c r="CC47" s="90"/>
      <c r="CD47" s="94"/>
      <c r="CE47" s="92"/>
      <c r="CF47" s="95"/>
    </row>
    <row r="48" spans="1:84" ht="17.45" customHeight="1" x14ac:dyDescent="0.25">
      <c r="A48" s="165"/>
      <c r="B48" s="14" t="s">
        <v>20</v>
      </c>
      <c r="C48" s="90">
        <f t="shared" si="1"/>
        <v>5.2720072597192344E-2</v>
      </c>
      <c r="D48" s="91">
        <f t="shared" si="2"/>
        <v>0.12721103693351868</v>
      </c>
      <c r="E48" s="92">
        <f t="shared" si="3"/>
        <v>0.8200688904692891</v>
      </c>
      <c r="F48" s="93">
        <f t="shared" si="4"/>
        <v>77268.680775999994</v>
      </c>
      <c r="G48" s="90">
        <f t="shared" si="5"/>
        <v>0.63762448349543677</v>
      </c>
      <c r="H48" s="94">
        <f t="shared" si="6"/>
        <v>0.12709034566888519</v>
      </c>
      <c r="I48" s="92">
        <f t="shared" si="7"/>
        <v>0.23528517083567813</v>
      </c>
      <c r="J48" s="95">
        <f t="shared" si="8"/>
        <v>46247.709022000003</v>
      </c>
      <c r="O48" s="160"/>
      <c r="P48" s="14" t="s">
        <v>20</v>
      </c>
      <c r="Q48" s="90">
        <v>5.2720072597192344E-2</v>
      </c>
      <c r="R48" s="91">
        <v>0.12721103693351868</v>
      </c>
      <c r="S48" s="92">
        <v>0.8200688904692891</v>
      </c>
      <c r="T48" s="93">
        <v>77268.680775999994</v>
      </c>
      <c r="U48" s="90">
        <v>0.63762448349543677</v>
      </c>
      <c r="V48" s="94">
        <v>0.12709034566888519</v>
      </c>
      <c r="W48" s="92">
        <v>0.23528517083567813</v>
      </c>
      <c r="X48" s="95">
        <v>46247.709022000003</v>
      </c>
      <c r="Y48" s="160"/>
      <c r="Z48" s="14" t="s">
        <v>20</v>
      </c>
      <c r="AA48" s="90">
        <v>5.1548712325182731E-2</v>
      </c>
      <c r="AB48" s="91">
        <v>0.13534725565243824</v>
      </c>
      <c r="AC48" s="92">
        <v>0.81310403202237902</v>
      </c>
      <c r="AD48" s="93">
        <v>56796.326773999994</v>
      </c>
      <c r="AE48" s="90">
        <v>0.59601715113281606</v>
      </c>
      <c r="AF48" s="94">
        <v>0.1432862418613576</v>
      </c>
      <c r="AG48" s="92">
        <v>0.26069660700582636</v>
      </c>
      <c r="AH48" s="95">
        <v>32756.208118999999</v>
      </c>
      <c r="AI48" s="160"/>
      <c r="AJ48" s="14" t="s">
        <v>20</v>
      </c>
      <c r="AK48" s="90">
        <v>6.1934202821451255E-2</v>
      </c>
      <c r="AL48" s="91">
        <v>9.6093127265116818E-2</v>
      </c>
      <c r="AM48" s="92">
        <v>0.841972669913432</v>
      </c>
      <c r="AN48" s="93">
        <v>17240.371077</v>
      </c>
      <c r="AO48" s="90">
        <v>0.77643769193651802</v>
      </c>
      <c r="AP48" s="94">
        <v>0.10829996439623153</v>
      </c>
      <c r="AQ48" s="92">
        <v>0.11526234366725045</v>
      </c>
      <c r="AR48" s="95">
        <v>10727.092003</v>
      </c>
      <c r="AS48" s="160"/>
      <c r="AT48" s="14" t="s">
        <v>20</v>
      </c>
      <c r="AU48" s="90">
        <v>0.20829907640397946</v>
      </c>
      <c r="AV48" s="91">
        <v>0.66179056122884516</v>
      </c>
      <c r="AW48" s="92">
        <v>0.12991036236717543</v>
      </c>
      <c r="AX48" s="93">
        <v>57.752305999999997</v>
      </c>
      <c r="AY48" s="90">
        <v>2.2627925347458678E-3</v>
      </c>
      <c r="AZ48" s="94">
        <v>0.95501159767082733</v>
      </c>
      <c r="BA48" s="92">
        <v>4.2725609794426841E-2</v>
      </c>
      <c r="BB48" s="95">
        <v>11.931274999999999</v>
      </c>
      <c r="BC48" s="160"/>
      <c r="BD48" s="14" t="s">
        <v>20</v>
      </c>
      <c r="BE48" s="90">
        <v>2.6296598457312217E-2</v>
      </c>
      <c r="BF48" s="91">
        <v>7.7917093956316297E-2</v>
      </c>
      <c r="BG48" s="92">
        <v>0.89578630758637146</v>
      </c>
      <c r="BH48" s="93">
        <v>1964.9298020000001</v>
      </c>
      <c r="BI48" s="90">
        <v>0.55493557076865119</v>
      </c>
      <c r="BJ48" s="94">
        <v>1.3890856534615678E-3</v>
      </c>
      <c r="BK48" s="92">
        <v>0.44367534357788707</v>
      </c>
      <c r="BL48" s="95">
        <v>2041.3284040000003</v>
      </c>
      <c r="BM48" s="160"/>
      <c r="BN48" s="14" t="s">
        <v>20</v>
      </c>
      <c r="BO48" s="90">
        <v>1.1877598028613587E-2</v>
      </c>
      <c r="BP48" s="91">
        <v>0.24328051123775929</v>
      </c>
      <c r="BQ48" s="92">
        <v>0.74484189073362705</v>
      </c>
      <c r="BR48" s="93">
        <v>1209.3008170000001</v>
      </c>
      <c r="BS48" s="90">
        <v>0.70823172004852697</v>
      </c>
      <c r="BT48" s="94">
        <v>1.145975944196387E-2</v>
      </c>
      <c r="BU48" s="92">
        <v>0.28030852050950922</v>
      </c>
      <c r="BV48" s="95">
        <v>711.1492209999999</v>
      </c>
      <c r="BW48" s="160"/>
      <c r="BX48" s="14" t="s">
        <v>20</v>
      </c>
      <c r="BY48" s="90"/>
      <c r="BZ48" s="91"/>
      <c r="CA48" s="92"/>
      <c r="CB48" s="93"/>
      <c r="CC48" s="90"/>
      <c r="CD48" s="94"/>
      <c r="CE48" s="92"/>
      <c r="CF48" s="95"/>
    </row>
    <row r="49" spans="1:84" ht="17.45" customHeight="1" x14ac:dyDescent="0.25">
      <c r="A49" s="166"/>
      <c r="B49" s="19" t="s">
        <v>21</v>
      </c>
      <c r="C49" s="122">
        <f t="shared" si="1"/>
        <v>5.7602045466190001E-2</v>
      </c>
      <c r="D49" s="123">
        <f t="shared" si="2"/>
        <v>0.13360919480247527</v>
      </c>
      <c r="E49" s="124">
        <f t="shared" si="3"/>
        <v>0.80878875973133468</v>
      </c>
      <c r="F49" s="125">
        <f t="shared" si="4"/>
        <v>102252.289</v>
      </c>
      <c r="G49" s="122">
        <f t="shared" si="5"/>
        <v>0.63472823700924874</v>
      </c>
      <c r="H49" s="126">
        <f t="shared" si="6"/>
        <v>0.125407731037357</v>
      </c>
      <c r="I49" s="124">
        <f t="shared" si="7"/>
        <v>0.23986403195339423</v>
      </c>
      <c r="J49" s="127">
        <f t="shared" si="8"/>
        <v>62881.832999999999</v>
      </c>
      <c r="O49" s="161"/>
      <c r="P49" s="19" t="s">
        <v>21</v>
      </c>
      <c r="Q49" s="90">
        <v>5.7602045466190001E-2</v>
      </c>
      <c r="R49" s="91">
        <v>0.13360919480247527</v>
      </c>
      <c r="S49" s="92">
        <v>0.80878875973133468</v>
      </c>
      <c r="T49" s="151">
        <v>102252.289</v>
      </c>
      <c r="U49" s="90">
        <v>0.63472823700924874</v>
      </c>
      <c r="V49" s="94">
        <v>0.125407731037357</v>
      </c>
      <c r="W49" s="92">
        <v>0.23986403195339423</v>
      </c>
      <c r="X49" s="95">
        <v>62881.832999999999</v>
      </c>
      <c r="Y49" s="161"/>
      <c r="Z49" s="19" t="s">
        <v>21</v>
      </c>
      <c r="AA49" s="90">
        <v>5.883443696305863E-2</v>
      </c>
      <c r="AB49" s="91">
        <v>0.14729813859194107</v>
      </c>
      <c r="AC49" s="92">
        <v>0.79386741086448376</v>
      </c>
      <c r="AD49" s="151">
        <v>73634.902000000002</v>
      </c>
      <c r="AE49" s="90">
        <v>0.59305668492389918</v>
      </c>
      <c r="AF49" s="94">
        <v>0.1434602534320131</v>
      </c>
      <c r="AG49" s="92">
        <v>0.26348306164408769</v>
      </c>
      <c r="AH49" s="95">
        <v>43640.421999999999</v>
      </c>
      <c r="AI49" s="161"/>
      <c r="AJ49" s="19" t="s">
        <v>21</v>
      </c>
      <c r="AK49" s="90">
        <v>6.1254890139458132E-2</v>
      </c>
      <c r="AL49" s="91">
        <v>9.5930749816112618E-2</v>
      </c>
      <c r="AM49" s="92">
        <v>0.84281440165732513</v>
      </c>
      <c r="AN49" s="151">
        <v>24031.011999999999</v>
      </c>
      <c r="AO49" s="90">
        <v>0.76014647269459046</v>
      </c>
      <c r="AP49" s="94">
        <v>0.10387011682039415</v>
      </c>
      <c r="AQ49" s="92">
        <v>0.13598341048501544</v>
      </c>
      <c r="AR49" s="95">
        <v>15367.779</v>
      </c>
      <c r="AS49" s="161"/>
      <c r="AT49" s="19" t="s">
        <v>21</v>
      </c>
      <c r="AU49" s="90">
        <v>0.19699364088041568</v>
      </c>
      <c r="AV49" s="91">
        <v>0.65836483394227485</v>
      </c>
      <c r="AW49" s="92">
        <v>0.14464152517730944</v>
      </c>
      <c r="AX49" s="151">
        <v>79.099000000000004</v>
      </c>
      <c r="AY49" s="90">
        <v>-1.571733936879165E-3</v>
      </c>
      <c r="AZ49" s="94">
        <v>-0.93543316987300384</v>
      </c>
      <c r="BA49" s="92">
        <v>1.9370049038098831</v>
      </c>
      <c r="BB49" s="95">
        <v>-15.906000000000001</v>
      </c>
      <c r="BC49" s="161"/>
      <c r="BD49" s="19" t="s">
        <v>21</v>
      </c>
      <c r="BE49" s="90">
        <v>1.8905445411812348E-2</v>
      </c>
      <c r="BF49" s="91">
        <v>5.9577215840999009E-2</v>
      </c>
      <c r="BG49" s="92">
        <v>0.92151733874718866</v>
      </c>
      <c r="BH49" s="151">
        <v>2741.1149999999998</v>
      </c>
      <c r="BI49" s="90">
        <v>0.58581054286563305</v>
      </c>
      <c r="BJ49" s="94">
        <v>1.2624782163881362E-3</v>
      </c>
      <c r="BK49" s="92">
        <v>0.4129269789179788</v>
      </c>
      <c r="BL49" s="95">
        <v>2857.0790000000002</v>
      </c>
      <c r="BM49" s="161"/>
      <c r="BN49" s="19" t="s">
        <v>21</v>
      </c>
      <c r="BO49" s="90">
        <v>1.0334278698261369E-2</v>
      </c>
      <c r="BP49" s="91">
        <v>0.16695250319761334</v>
      </c>
      <c r="BQ49" s="92">
        <v>0.82271321810412523</v>
      </c>
      <c r="BR49" s="151">
        <v>1766.1610000000001</v>
      </c>
      <c r="BS49" s="90">
        <v>0.65487927365638732</v>
      </c>
      <c r="BT49" s="94">
        <v>1.013405859215717E-2</v>
      </c>
      <c r="BU49" s="92">
        <v>0.33498666775145552</v>
      </c>
      <c r="BV49" s="95">
        <v>1032.4590000000001</v>
      </c>
      <c r="BW49" s="161"/>
      <c r="BX49" s="19" t="s">
        <v>21</v>
      </c>
      <c r="BY49" s="90"/>
      <c r="BZ49" s="91"/>
      <c r="CA49" s="92"/>
      <c r="CB49" s="151"/>
      <c r="CC49" s="90"/>
      <c r="CD49" s="94"/>
      <c r="CE49" s="92"/>
      <c r="CF49" s="95"/>
    </row>
    <row r="50" spans="1:84" ht="18" customHeight="1" x14ac:dyDescent="0.25">
      <c r="A50" s="164">
        <v>2017</v>
      </c>
      <c r="B50" s="9" t="s">
        <v>18</v>
      </c>
      <c r="C50" s="96">
        <f t="shared" si="1"/>
        <v>4.7426967667041055E-2</v>
      </c>
      <c r="D50" s="97">
        <f t="shared" si="2"/>
        <v>0.13180001424498763</v>
      </c>
      <c r="E50" s="98">
        <f t="shared" si="3"/>
        <v>0.82077301808797132</v>
      </c>
      <c r="F50" s="99">
        <f t="shared" si="4"/>
        <v>26240.809000000001</v>
      </c>
      <c r="G50" s="96">
        <f t="shared" si="5"/>
        <v>0.61623080200045777</v>
      </c>
      <c r="H50" s="100">
        <f t="shared" si="6"/>
        <v>0.13161413352420481</v>
      </c>
      <c r="I50" s="98">
        <f t="shared" si="7"/>
        <v>0.25215506447533742</v>
      </c>
      <c r="J50" s="101">
        <f t="shared" si="8"/>
        <v>17599.648495000001</v>
      </c>
      <c r="O50" s="159">
        <v>2017</v>
      </c>
      <c r="P50" s="9" t="s">
        <v>18</v>
      </c>
      <c r="Q50" s="96">
        <v>4.7426967667041055E-2</v>
      </c>
      <c r="R50" s="97">
        <v>0.13180001424498763</v>
      </c>
      <c r="S50" s="98">
        <v>0.82077301808797132</v>
      </c>
      <c r="T50" s="99">
        <v>26240.809000000001</v>
      </c>
      <c r="U50" s="96">
        <v>0.61623080200045777</v>
      </c>
      <c r="V50" s="100">
        <v>0.13161413352420481</v>
      </c>
      <c r="W50" s="98">
        <v>0.25215506447533742</v>
      </c>
      <c r="X50" s="101">
        <v>17599.648495000001</v>
      </c>
      <c r="Y50" s="159">
        <v>2017</v>
      </c>
      <c r="Z50" s="9" t="s">
        <v>18</v>
      </c>
      <c r="AA50" s="96">
        <v>4.6830883001362282E-2</v>
      </c>
      <c r="AB50" s="97">
        <v>0.15251137153967381</v>
      </c>
      <c r="AC50" s="98">
        <v>0.80065774545896395</v>
      </c>
      <c r="AD50" s="99">
        <v>17315.816999999999</v>
      </c>
      <c r="AE50" s="96">
        <v>0.58841431514114317</v>
      </c>
      <c r="AF50" s="100">
        <v>0.15883967110282105</v>
      </c>
      <c r="AG50" s="98">
        <v>0.25274601375603561</v>
      </c>
      <c r="AH50" s="101">
        <v>11568.432944000002</v>
      </c>
      <c r="AI50" s="159">
        <v>2017</v>
      </c>
      <c r="AJ50" s="9" t="s">
        <v>18</v>
      </c>
      <c r="AK50" s="96">
        <v>5.4909880819585512E-2</v>
      </c>
      <c r="AL50" s="97">
        <v>8.5644728859664579E-2</v>
      </c>
      <c r="AM50" s="98">
        <v>0.85944539032074996</v>
      </c>
      <c r="AN50" s="99">
        <v>7664.85</v>
      </c>
      <c r="AO50" s="96">
        <v>0.68203832150941479</v>
      </c>
      <c r="AP50" s="100">
        <v>9.1962482552106178E-2</v>
      </c>
      <c r="AQ50" s="98">
        <v>0.2259991959384792</v>
      </c>
      <c r="AR50" s="101">
        <v>5125.9933389999997</v>
      </c>
      <c r="AS50" s="159">
        <v>2017</v>
      </c>
      <c r="AT50" s="9" t="s">
        <v>18</v>
      </c>
      <c r="AU50" s="96">
        <v>0.11645989865455181</v>
      </c>
      <c r="AV50" s="97">
        <v>0.84610344225056788</v>
      </c>
      <c r="AW50" s="98">
        <v>3.7436659094880309E-2</v>
      </c>
      <c r="AX50" s="99">
        <v>22.891999999999999</v>
      </c>
      <c r="AY50" s="96">
        <v>1.129272410021979E-2</v>
      </c>
      <c r="AZ50" s="100">
        <v>0.10517864052199072</v>
      </c>
      <c r="BA50" s="98">
        <v>0.88352863537778947</v>
      </c>
      <c r="BB50" s="101">
        <v>42.416692000000005</v>
      </c>
      <c r="BC50" s="159">
        <v>2017</v>
      </c>
      <c r="BD50" s="9" t="s">
        <v>18</v>
      </c>
      <c r="BE50" s="96">
        <v>4.7419478502693253E-3</v>
      </c>
      <c r="BF50" s="97">
        <v>4.1079121264692695E-2</v>
      </c>
      <c r="BG50" s="98">
        <v>0.95417893088503802</v>
      </c>
      <c r="BH50" s="99">
        <v>769.51499999999999</v>
      </c>
      <c r="BI50" s="96">
        <v>0.55744172043146589</v>
      </c>
      <c r="BJ50" s="100">
        <v>5.0315769599228622E-4</v>
      </c>
      <c r="BK50" s="98">
        <v>0.4420551218725417</v>
      </c>
      <c r="BL50" s="101">
        <v>673.74503600000003</v>
      </c>
      <c r="BM50" s="159">
        <v>2017</v>
      </c>
      <c r="BN50" s="9" t="s">
        <v>18</v>
      </c>
      <c r="BO50" s="96">
        <v>1.3717168909745904E-2</v>
      </c>
      <c r="BP50" s="97">
        <v>0.23570183971693373</v>
      </c>
      <c r="BQ50" s="98">
        <v>0.75058099137332035</v>
      </c>
      <c r="BR50" s="99">
        <v>467.73500000000001</v>
      </c>
      <c r="BS50" s="96">
        <v>0.87928196565920136</v>
      </c>
      <c r="BT50" s="100">
        <v>1.394791732364337E-2</v>
      </c>
      <c r="BU50" s="98">
        <v>0.10677011701715521</v>
      </c>
      <c r="BV50" s="101">
        <v>189.060484</v>
      </c>
      <c r="BW50" s="159">
        <v>2017</v>
      </c>
      <c r="BX50" s="9" t="s">
        <v>18</v>
      </c>
      <c r="BY50" s="96">
        <v>3.1106804094675623E-2</v>
      </c>
      <c r="BZ50" s="97">
        <v>6.3958628511867538E-2</v>
      </c>
      <c r="CA50" s="98">
        <v>0.90493456739345679</v>
      </c>
      <c r="CB50" s="99">
        <v>7072.6970000000001</v>
      </c>
      <c r="CC50" s="96">
        <v>0.81310406342612185</v>
      </c>
      <c r="CD50" s="100">
        <v>0.13217724757912275</v>
      </c>
      <c r="CE50" s="98">
        <v>5.4718688994755363E-2</v>
      </c>
      <c r="CF50" s="101">
        <v>1855.395293</v>
      </c>
    </row>
    <row r="51" spans="1:84" x14ac:dyDescent="0.25">
      <c r="A51" s="165"/>
      <c r="B51" s="14" t="s">
        <v>19</v>
      </c>
      <c r="C51" s="90">
        <f t="shared" si="1"/>
        <v>4.5971474597313683E-2</v>
      </c>
      <c r="D51" s="91">
        <f t="shared" si="2"/>
        <v>0.13491037937799275</v>
      </c>
      <c r="E51" s="92">
        <f t="shared" si="3"/>
        <v>0.81911814602469357</v>
      </c>
      <c r="F51" s="93">
        <f t="shared" si="4"/>
        <v>50340.894528000004</v>
      </c>
      <c r="G51" s="90">
        <f t="shared" si="5"/>
        <v>0.63592923509658184</v>
      </c>
      <c r="H51" s="94">
        <f t="shared" si="6"/>
        <v>0.13314089546999211</v>
      </c>
      <c r="I51" s="92">
        <f t="shared" si="7"/>
        <v>0.23092986943342611</v>
      </c>
      <c r="J51" s="95">
        <f t="shared" si="8"/>
        <v>35345.818550999997</v>
      </c>
      <c r="O51" s="160"/>
      <c r="P51" s="14" t="s">
        <v>19</v>
      </c>
      <c r="Q51" s="90">
        <v>4.5971474597313683E-2</v>
      </c>
      <c r="R51" s="91">
        <v>0.13491037937799275</v>
      </c>
      <c r="S51" s="92">
        <v>0.81911814602469357</v>
      </c>
      <c r="T51" s="93">
        <v>50340.894528000004</v>
      </c>
      <c r="U51" s="90">
        <v>0.63592923509658184</v>
      </c>
      <c r="V51" s="94">
        <v>0.13314089546999211</v>
      </c>
      <c r="W51" s="92">
        <v>0.23092986943342611</v>
      </c>
      <c r="X51" s="95">
        <v>35345.818550999997</v>
      </c>
      <c r="Y51" s="160"/>
      <c r="Z51" s="14" t="s">
        <v>19</v>
      </c>
      <c r="AA51" s="90">
        <v>4.4838829241511662E-2</v>
      </c>
      <c r="AB51" s="91">
        <v>0.16054846366503805</v>
      </c>
      <c r="AC51" s="92">
        <v>0.79461270709345033</v>
      </c>
      <c r="AD51" s="93">
        <v>32458.817338000001</v>
      </c>
      <c r="AE51" s="90">
        <v>0.59630380924259396</v>
      </c>
      <c r="AF51" s="94">
        <v>0.15598830995404972</v>
      </c>
      <c r="AG51" s="92">
        <v>0.24770788080335629</v>
      </c>
      <c r="AH51" s="95">
        <v>23946.596377000002</v>
      </c>
      <c r="AI51" s="160"/>
      <c r="AJ51" s="14" t="s">
        <v>19</v>
      </c>
      <c r="AK51" s="90">
        <v>5.2864073559586826E-2</v>
      </c>
      <c r="AL51" s="91">
        <v>8.1428086277591127E-2</v>
      </c>
      <c r="AM51" s="92">
        <v>0.86570784016282198</v>
      </c>
      <c r="AN51" s="93">
        <v>15657.891537000001</v>
      </c>
      <c r="AO51" s="90">
        <v>0.71462666583322199</v>
      </c>
      <c r="AP51" s="94">
        <v>0.10008578808808721</v>
      </c>
      <c r="AQ51" s="92">
        <v>0.18528754607869086</v>
      </c>
      <c r="AR51" s="95">
        <v>9546.1959609999994</v>
      </c>
      <c r="AS51" s="160"/>
      <c r="AT51" s="14" t="s">
        <v>19</v>
      </c>
      <c r="AU51" s="90">
        <v>0.13049958696979491</v>
      </c>
      <c r="AV51" s="91">
        <v>0.60298818374456775</v>
      </c>
      <c r="AW51" s="92">
        <v>0.26651222928563734</v>
      </c>
      <c r="AX51" s="93">
        <v>55.686</v>
      </c>
      <c r="AY51" s="90">
        <v>1.0196842269985688E-2</v>
      </c>
      <c r="AZ51" s="94">
        <v>0.17393990679404955</v>
      </c>
      <c r="BA51" s="92">
        <v>0.81586325093596479</v>
      </c>
      <c r="BB51" s="95">
        <v>46.975327000000007</v>
      </c>
      <c r="BC51" s="160"/>
      <c r="BD51" s="14" t="s">
        <v>19</v>
      </c>
      <c r="BE51" s="90">
        <v>8.2851971308496673E-3</v>
      </c>
      <c r="BF51" s="91">
        <v>5.7500254504910413E-2</v>
      </c>
      <c r="BG51" s="92">
        <v>0.93421454836423989</v>
      </c>
      <c r="BH51" s="93">
        <v>1282.4801669999999</v>
      </c>
      <c r="BI51" s="90">
        <v>0.72050275470721836</v>
      </c>
      <c r="BJ51" s="94">
        <v>8.2727605205750983E-4</v>
      </c>
      <c r="BK51" s="92">
        <v>0.27866996924072407</v>
      </c>
      <c r="BL51" s="95">
        <v>1381.4892830000001</v>
      </c>
      <c r="BM51" s="160"/>
      <c r="BN51" s="14" t="s">
        <v>19</v>
      </c>
      <c r="BO51" s="90">
        <v>1.4894994081428135E-2</v>
      </c>
      <c r="BP51" s="91">
        <v>0.22345202010602283</v>
      </c>
      <c r="BQ51" s="92">
        <v>0.76165298581254903</v>
      </c>
      <c r="BR51" s="93">
        <v>886.01948600000003</v>
      </c>
      <c r="BS51" s="90">
        <v>0.89546649841530768</v>
      </c>
      <c r="BT51" s="94">
        <v>1.3737775528419606E-2</v>
      </c>
      <c r="BU51" s="92">
        <v>9.0795726056272688E-2</v>
      </c>
      <c r="BV51" s="95">
        <v>424.56160299999999</v>
      </c>
      <c r="BW51" s="160"/>
      <c r="BX51" s="14" t="s">
        <v>19</v>
      </c>
      <c r="BY51" s="90">
        <v>2.9978271581898003E-2</v>
      </c>
      <c r="BZ51" s="91">
        <v>5.875176982229291E-2</v>
      </c>
      <c r="CA51" s="92">
        <v>0.91126995859580917</v>
      </c>
      <c r="CB51" s="93">
        <v>14232.731925</v>
      </c>
      <c r="CC51" s="90">
        <v>0.81703772863306245</v>
      </c>
      <c r="CD51" s="94">
        <v>0.13498939668754964</v>
      </c>
      <c r="CE51" s="92">
        <v>4.7972874679387788E-2</v>
      </c>
      <c r="CF51" s="95">
        <v>3865.6188990000005</v>
      </c>
    </row>
    <row r="52" spans="1:84" x14ac:dyDescent="0.25">
      <c r="A52" s="165"/>
      <c r="B52" s="14" t="s">
        <v>20</v>
      </c>
      <c r="C52" s="90">
        <f t="shared" si="1"/>
        <v>4.516261439606422E-2</v>
      </c>
      <c r="D52" s="91">
        <f t="shared" si="2"/>
        <v>0.13607203149024155</v>
      </c>
      <c r="E52" s="92">
        <f t="shared" si="3"/>
        <v>0.81876535411369422</v>
      </c>
      <c r="F52" s="93">
        <f t="shared" si="4"/>
        <v>72379.152153000003</v>
      </c>
      <c r="G52" s="90">
        <f t="shared" si="5"/>
        <v>0.60279249082951203</v>
      </c>
      <c r="H52" s="94">
        <f t="shared" si="6"/>
        <v>0.12868926638497707</v>
      </c>
      <c r="I52" s="92">
        <f t="shared" si="7"/>
        <v>0.26851824278551084</v>
      </c>
      <c r="J52" s="95">
        <f t="shared" si="8"/>
        <v>53293.804880999996</v>
      </c>
      <c r="O52" s="160"/>
      <c r="P52" s="14" t="s">
        <v>20</v>
      </c>
      <c r="Q52" s="90">
        <v>4.516261439606422E-2</v>
      </c>
      <c r="R52" s="91">
        <v>0.13607203149024155</v>
      </c>
      <c r="S52" s="92">
        <v>0.81876535411369422</v>
      </c>
      <c r="T52" s="93">
        <v>72379.152153000003</v>
      </c>
      <c r="U52" s="90">
        <v>0.60279249082951203</v>
      </c>
      <c r="V52" s="94">
        <v>0.12868926638497707</v>
      </c>
      <c r="W52" s="92">
        <v>0.26851824278551084</v>
      </c>
      <c r="X52" s="95">
        <v>53293.804880999996</v>
      </c>
      <c r="Y52" s="160"/>
      <c r="Z52" s="14" t="s">
        <v>20</v>
      </c>
      <c r="AA52" s="90">
        <v>4.3285625496949136E-2</v>
      </c>
      <c r="AB52" s="91">
        <v>0.16177841108640251</v>
      </c>
      <c r="AC52" s="92">
        <v>0.79493596341664841</v>
      </c>
      <c r="AD52" s="93">
        <v>46603.964152999994</v>
      </c>
      <c r="AE52" s="90">
        <v>0.60929458027936689</v>
      </c>
      <c r="AF52" s="94">
        <v>0.16204424288363733</v>
      </c>
      <c r="AG52" s="92">
        <v>0.22866117683699574</v>
      </c>
      <c r="AH52" s="95">
        <v>34265.070613999997</v>
      </c>
      <c r="AI52" s="160"/>
      <c r="AJ52" s="14" t="s">
        <v>20</v>
      </c>
      <c r="AK52" s="90">
        <v>5.2889844733001325E-2</v>
      </c>
      <c r="AL52" s="91">
        <v>8.3141401712760493E-2</v>
      </c>
      <c r="AM52" s="92">
        <v>0.86396875355423819</v>
      </c>
      <c r="AN52" s="93">
        <v>22657.809000000001</v>
      </c>
      <c r="AO52" s="90">
        <v>0.59609023529860328</v>
      </c>
      <c r="AP52" s="94">
        <v>8.1730974724921454E-2</v>
      </c>
      <c r="AQ52" s="92">
        <v>0.32217878997647542</v>
      </c>
      <c r="AR52" s="95">
        <v>15728.783723999999</v>
      </c>
      <c r="AS52" s="160"/>
      <c r="AT52" s="14" t="s">
        <v>20</v>
      </c>
      <c r="AU52" s="90">
        <v>0.1435538621406304</v>
      </c>
      <c r="AV52" s="91">
        <v>0.63968133010045025</v>
      </c>
      <c r="AW52" s="92">
        <v>0.21676480775891929</v>
      </c>
      <c r="AX52" s="93">
        <v>72.174999999999997</v>
      </c>
      <c r="AY52" s="90">
        <v>9.4553338709036285E-3</v>
      </c>
      <c r="AZ52" s="94">
        <v>0.24177598682321824</v>
      </c>
      <c r="BA52" s="92">
        <v>0.74876867930587809</v>
      </c>
      <c r="BB52" s="95">
        <v>50.717088000000004</v>
      </c>
      <c r="BC52" s="160"/>
      <c r="BD52" s="14" t="s">
        <v>20</v>
      </c>
      <c r="BE52" s="90">
        <v>1.395545154861701E-2</v>
      </c>
      <c r="BF52" s="91">
        <v>6.1167002967640903E-2</v>
      </c>
      <c r="BG52" s="92">
        <v>0.92487754548374213</v>
      </c>
      <c r="BH52" s="93">
        <v>1684.5029999999999</v>
      </c>
      <c r="BI52" s="90">
        <v>0.71813927140907918</v>
      </c>
      <c r="BJ52" s="94">
        <v>7.3826366765857487E-4</v>
      </c>
      <c r="BK52" s="92">
        <v>0.28112246492326209</v>
      </c>
      <c r="BL52" s="95">
        <v>1847.2560140000003</v>
      </c>
      <c r="BM52" s="160"/>
      <c r="BN52" s="14" t="s">
        <v>20</v>
      </c>
      <c r="BO52" s="90">
        <v>1.4193419421312985E-2</v>
      </c>
      <c r="BP52" s="91">
        <v>0.2030247644412696</v>
      </c>
      <c r="BQ52" s="92">
        <v>0.78278181613741737</v>
      </c>
      <c r="BR52" s="93">
        <v>1360.701</v>
      </c>
      <c r="BS52" s="90">
        <v>0.38855300382825492</v>
      </c>
      <c r="BT52" s="94">
        <v>4.7992690918055936E-3</v>
      </c>
      <c r="BU52" s="92">
        <v>0.60664772707993964</v>
      </c>
      <c r="BV52" s="95">
        <v>1401.9774409999998</v>
      </c>
      <c r="BW52" s="160"/>
      <c r="BX52" s="14" t="s">
        <v>20</v>
      </c>
      <c r="BY52" s="90">
        <v>2.8695875912712419E-2</v>
      </c>
      <c r="BZ52" s="91">
        <v>6.0185464325361933E-2</v>
      </c>
      <c r="CA52" s="92">
        <v>0.91111865976192563</v>
      </c>
      <c r="CB52" s="93">
        <v>21045.114699999998</v>
      </c>
      <c r="CC52" s="90">
        <v>0.82529108075013557</v>
      </c>
      <c r="CD52" s="94">
        <v>0.14288063744728807</v>
      </c>
      <c r="CE52" s="92">
        <v>3.1828281802576533E-2</v>
      </c>
      <c r="CF52" s="95">
        <v>5474.1781249999995</v>
      </c>
    </row>
    <row r="53" spans="1:84" x14ac:dyDescent="0.25">
      <c r="A53" s="166"/>
      <c r="B53" s="19" t="s">
        <v>21</v>
      </c>
      <c r="C53" s="115">
        <f t="shared" si="1"/>
        <v>4.3671218504161252E-2</v>
      </c>
      <c r="D53" s="116">
        <f t="shared" si="2"/>
        <v>0.15523202860436261</v>
      </c>
      <c r="E53" s="117">
        <f t="shared" si="3"/>
        <v>0.80109674276072007</v>
      </c>
      <c r="F53" s="118">
        <f t="shared" si="4"/>
        <v>98610.606127000006</v>
      </c>
      <c r="G53" s="115">
        <f t="shared" si="5"/>
        <v>0.61985045462094268</v>
      </c>
      <c r="H53" s="119">
        <f t="shared" si="6"/>
        <v>0.12972924970682517</v>
      </c>
      <c r="I53" s="117">
        <f t="shared" si="7"/>
        <v>0.25042029567223212</v>
      </c>
      <c r="J53" s="120">
        <f t="shared" si="8"/>
        <v>71133.283603000003</v>
      </c>
      <c r="O53" s="161"/>
      <c r="P53" s="19" t="s">
        <v>21</v>
      </c>
      <c r="Q53" s="148">
        <v>4.3671218504161252E-2</v>
      </c>
      <c r="R53" s="149">
        <v>0.15523202860436261</v>
      </c>
      <c r="S53" s="150">
        <v>0.80109674276072007</v>
      </c>
      <c r="T53" s="151">
        <v>98610.606127000006</v>
      </c>
      <c r="U53" s="148">
        <v>0.61985045462094268</v>
      </c>
      <c r="V53" s="152">
        <v>0.12972924970682517</v>
      </c>
      <c r="W53" s="150">
        <v>0.25042029567223212</v>
      </c>
      <c r="X53" s="153">
        <v>71133.283603000003</v>
      </c>
      <c r="Y53" s="161"/>
      <c r="Z53" s="19" t="s">
        <v>21</v>
      </c>
      <c r="AA53" s="148">
        <v>3.697332530539673E-2</v>
      </c>
      <c r="AB53" s="149">
        <v>0.19211002027203097</v>
      </c>
      <c r="AC53" s="150">
        <v>0.77091663850928516</v>
      </c>
      <c r="AD53" s="151">
        <v>62777.727127000006</v>
      </c>
      <c r="AE53" s="148">
        <v>0.60830325542039709</v>
      </c>
      <c r="AF53" s="152">
        <v>0.15754319121293436</v>
      </c>
      <c r="AG53" s="150">
        <v>0.23415355336666846</v>
      </c>
      <c r="AH53" s="153">
        <v>46071.540478000003</v>
      </c>
      <c r="AI53" s="161"/>
      <c r="AJ53" s="19" t="s">
        <v>21</v>
      </c>
      <c r="AK53" s="148">
        <v>6.1328704829913663E-2</v>
      </c>
      <c r="AL53" s="149">
        <v>8.7844992062090607E-2</v>
      </c>
      <c r="AM53" s="150">
        <v>0.85082630310799567</v>
      </c>
      <c r="AN53" s="151">
        <v>31254.451000000001</v>
      </c>
      <c r="AO53" s="148">
        <v>0.63414879071932229</v>
      </c>
      <c r="AP53" s="152">
        <v>9.7779886928963125E-2</v>
      </c>
      <c r="AQ53" s="150">
        <v>0.26807132235171455</v>
      </c>
      <c r="AR53" s="153">
        <v>19826.828000000001</v>
      </c>
      <c r="AS53" s="161"/>
      <c r="AT53" s="19" t="s">
        <v>21</v>
      </c>
      <c r="AU53" s="148">
        <v>0.17690120665338377</v>
      </c>
      <c r="AV53" s="149">
        <v>0.64756318699769411</v>
      </c>
      <c r="AW53" s="150">
        <v>0.17553560634892207</v>
      </c>
      <c r="AX53" s="151">
        <v>89.337999999999994</v>
      </c>
      <c r="AY53" s="148">
        <v>8.2315046781532807E-3</v>
      </c>
      <c r="AZ53" s="152">
        <v>0.26080065443018557</v>
      </c>
      <c r="BA53" s="150">
        <v>0.73096784089166111</v>
      </c>
      <c r="BB53" s="153">
        <v>58.677</v>
      </c>
      <c r="BC53" s="161"/>
      <c r="BD53" s="19" t="s">
        <v>21</v>
      </c>
      <c r="BE53" s="148">
        <v>1.2177042462768402E-2</v>
      </c>
      <c r="BF53" s="149">
        <v>6.965638526016231E-2</v>
      </c>
      <c r="BG53" s="150">
        <v>0.91816657227706933</v>
      </c>
      <c r="BH53" s="151">
        <v>2549.7159999999999</v>
      </c>
      <c r="BI53" s="148">
        <v>0.77001481339512556</v>
      </c>
      <c r="BJ53" s="152">
        <v>8.2159087822101726E-4</v>
      </c>
      <c r="BK53" s="150">
        <v>0.22916359572665337</v>
      </c>
      <c r="BL53" s="153">
        <v>3584.509125</v>
      </c>
      <c r="BM53" s="161"/>
      <c r="BN53" s="19" t="s">
        <v>21</v>
      </c>
      <c r="BO53" s="148">
        <v>1.1187630647827598E-2</v>
      </c>
      <c r="BP53" s="149">
        <v>0.13730770856987873</v>
      </c>
      <c r="BQ53" s="150">
        <v>0.8515046607822937</v>
      </c>
      <c r="BR53" s="151">
        <v>1939.374</v>
      </c>
      <c r="BS53" s="148">
        <v>0.46035663105968416</v>
      </c>
      <c r="BT53" s="152">
        <v>8.1025099121772616E-3</v>
      </c>
      <c r="BU53" s="150">
        <v>0.53154085902813863</v>
      </c>
      <c r="BV53" s="153">
        <v>1591.729</v>
      </c>
      <c r="BW53" s="161"/>
      <c r="BX53" s="19" t="s">
        <v>21</v>
      </c>
      <c r="BY53" s="148">
        <v>3.0472669241040837E-2</v>
      </c>
      <c r="BZ53" s="149">
        <v>7.6432663391844513E-2</v>
      </c>
      <c r="CA53" s="150">
        <v>0.89160645911410252</v>
      </c>
      <c r="CB53" s="151">
        <v>27904.149997790362</v>
      </c>
      <c r="CC53" s="148">
        <v>0.83848708646056436</v>
      </c>
      <c r="CD53" s="152">
        <v>0.14423652975281265</v>
      </c>
      <c r="CE53" s="150">
        <v>1.9550977345663453E-2</v>
      </c>
      <c r="CF53" s="153">
        <v>7192.2584404252639</v>
      </c>
    </row>
    <row r="54" spans="1:84" ht="18" customHeight="1" x14ac:dyDescent="0.25">
      <c r="A54" s="164">
        <v>2018</v>
      </c>
      <c r="B54" s="9" t="s">
        <v>18</v>
      </c>
      <c r="C54" s="96">
        <f t="shared" si="1"/>
        <v>4.411789889062611E-2</v>
      </c>
      <c r="D54" s="97">
        <f t="shared" si="2"/>
        <v>0.13723060565849532</v>
      </c>
      <c r="E54" s="98">
        <f t="shared" si="3"/>
        <v>0.81865149545087856</v>
      </c>
      <c r="F54" s="99">
        <f t="shared" si="4"/>
        <v>27017.157253000001</v>
      </c>
      <c r="G54" s="96">
        <f t="shared" si="5"/>
        <v>0.62936060859859899</v>
      </c>
      <c r="H54" s="100">
        <f t="shared" si="6"/>
        <v>0.1334682852747775</v>
      </c>
      <c r="I54" s="98">
        <f t="shared" si="7"/>
        <v>0.23717110612662362</v>
      </c>
      <c r="J54" s="101">
        <f t="shared" si="8"/>
        <v>18763.149603999998</v>
      </c>
      <c r="O54" s="159">
        <v>2018</v>
      </c>
      <c r="P54" s="9" t="s">
        <v>18</v>
      </c>
      <c r="Q54" s="96">
        <v>4.411789889062611E-2</v>
      </c>
      <c r="R54" s="97">
        <v>0.13723060565849532</v>
      </c>
      <c r="S54" s="98">
        <v>0.81865149545087856</v>
      </c>
      <c r="T54" s="99">
        <v>27017.157253000001</v>
      </c>
      <c r="U54" s="96">
        <v>0.62936060859859899</v>
      </c>
      <c r="V54" s="100">
        <v>0.1334682852747775</v>
      </c>
      <c r="W54" s="98">
        <v>0.23717110612662362</v>
      </c>
      <c r="X54" s="101">
        <v>18763.149603999998</v>
      </c>
      <c r="Y54" s="159">
        <v>2018</v>
      </c>
      <c r="Z54" s="9" t="s">
        <v>18</v>
      </c>
      <c r="AA54" s="96">
        <v>3.300159946559212E-2</v>
      </c>
      <c r="AB54" s="97">
        <v>0.15722001145654652</v>
      </c>
      <c r="AC54" s="98">
        <v>0.80977838907786126</v>
      </c>
      <c r="AD54" s="99">
        <v>17458.940122</v>
      </c>
      <c r="AE54" s="96">
        <v>0.62369037050362475</v>
      </c>
      <c r="AF54" s="100">
        <v>0.15853771789153998</v>
      </c>
      <c r="AG54" s="98">
        <v>0.21777191160483531</v>
      </c>
      <c r="AH54" s="101">
        <v>12250.990104</v>
      </c>
      <c r="AI54" s="159">
        <v>2018</v>
      </c>
      <c r="AJ54" s="9" t="s">
        <v>18</v>
      </c>
      <c r="AK54" s="96">
        <v>5.6442484209405008E-2</v>
      </c>
      <c r="AL54" s="97">
        <v>9.2529515422753422E-2</v>
      </c>
      <c r="AM54" s="98">
        <v>0.85102800036784154</v>
      </c>
      <c r="AN54" s="99">
        <v>8073.9760020000003</v>
      </c>
      <c r="AO54" s="96">
        <v>0.66136464592395328</v>
      </c>
      <c r="AP54" s="100">
        <v>0.10858743577385029</v>
      </c>
      <c r="AQ54" s="98">
        <v>0.23004791830219648</v>
      </c>
      <c r="AR54" s="101">
        <v>5110.093613</v>
      </c>
      <c r="AS54" s="159">
        <v>2018</v>
      </c>
      <c r="AT54" s="9" t="s">
        <v>18</v>
      </c>
      <c r="AU54" s="96">
        <v>0.27922957801006582</v>
      </c>
      <c r="AV54" s="97">
        <v>0.6166279519938056</v>
      </c>
      <c r="AW54" s="98">
        <v>0.10414246999612853</v>
      </c>
      <c r="AX54" s="99">
        <v>30.995999999999999</v>
      </c>
      <c r="AY54" s="96">
        <v>1.9770639946388902E-3</v>
      </c>
      <c r="AZ54" s="100">
        <v>8.4830508022925688E-2</v>
      </c>
      <c r="BA54" s="98">
        <v>0.9131924279824355</v>
      </c>
      <c r="BB54" s="101">
        <v>46.533647999999999</v>
      </c>
      <c r="BC54" s="159">
        <v>2018</v>
      </c>
      <c r="BD54" s="9" t="s">
        <v>18</v>
      </c>
      <c r="BE54" s="96">
        <v>0.16448938965820725</v>
      </c>
      <c r="BF54" s="97">
        <v>0.10732471159505924</v>
      </c>
      <c r="BG54" s="98">
        <v>0.72818589874673356</v>
      </c>
      <c r="BH54" s="99">
        <v>885.12699999999995</v>
      </c>
      <c r="BI54" s="96">
        <v>0.62419469282234696</v>
      </c>
      <c r="BJ54" s="100">
        <v>5.917803242772977E-4</v>
      </c>
      <c r="BK54" s="98">
        <v>0.37521352685337583</v>
      </c>
      <c r="BL54" s="101">
        <v>953.05635699999993</v>
      </c>
      <c r="BM54" s="159">
        <v>2018</v>
      </c>
      <c r="BN54" s="9" t="s">
        <v>18</v>
      </c>
      <c r="BO54" s="96">
        <v>1.0214424965129041E-2</v>
      </c>
      <c r="BP54" s="97">
        <v>0.17865298574198468</v>
      </c>
      <c r="BQ54" s="98">
        <v>0.81113258929288634</v>
      </c>
      <c r="BR54" s="99">
        <v>568.11812899999995</v>
      </c>
      <c r="BS54" s="96">
        <v>0.48038337859956537</v>
      </c>
      <c r="BT54" s="100">
        <v>6.5543206884630173E-3</v>
      </c>
      <c r="BU54" s="98">
        <v>0.51306230071197167</v>
      </c>
      <c r="BV54" s="101">
        <v>402.47588199999996</v>
      </c>
      <c r="BW54" s="159">
        <v>2018</v>
      </c>
      <c r="BX54" s="9" t="s">
        <v>18</v>
      </c>
      <c r="BY54" s="96">
        <v>3.1697490052828604E-2</v>
      </c>
      <c r="BZ54" s="97">
        <v>7.5179348252421091E-2</v>
      </c>
      <c r="CA54" s="98">
        <v>0.89312316169475026</v>
      </c>
      <c r="CB54" s="99">
        <v>8042.6557300000004</v>
      </c>
      <c r="CC54" s="96">
        <v>0.80580527474315067</v>
      </c>
      <c r="CD54" s="100">
        <v>0.15330739211853606</v>
      </c>
      <c r="CE54" s="98">
        <v>4.0887333138313255E-2</v>
      </c>
      <c r="CF54" s="101">
        <v>2370.350829</v>
      </c>
    </row>
    <row r="55" spans="1:84" x14ac:dyDescent="0.25">
      <c r="A55" s="165"/>
      <c r="B55" s="14" t="s">
        <v>19</v>
      </c>
      <c r="C55" s="90">
        <f t="shared" si="1"/>
        <v>4.4825206324115303E-2</v>
      </c>
      <c r="D55" s="91">
        <f t="shared" si="2"/>
        <v>0.14200622320227146</v>
      </c>
      <c r="E55" s="92">
        <f t="shared" si="3"/>
        <v>0.81316857047361324</v>
      </c>
      <c r="F55" s="93">
        <f t="shared" si="4"/>
        <v>53294.557613999998</v>
      </c>
      <c r="G55" s="90">
        <f t="shared" si="5"/>
        <v>0.65607281724635469</v>
      </c>
      <c r="H55" s="94">
        <f t="shared" si="6"/>
        <v>0.13510639808962155</v>
      </c>
      <c r="I55" s="92">
        <f t="shared" si="7"/>
        <v>0.20882078466402379</v>
      </c>
      <c r="J55" s="95">
        <f t="shared" si="8"/>
        <v>37762.586332999999</v>
      </c>
      <c r="O55" s="160"/>
      <c r="P55" s="14" t="s">
        <v>19</v>
      </c>
      <c r="Q55" s="90">
        <v>4.4825206324115303E-2</v>
      </c>
      <c r="R55" s="91">
        <v>0.14200622320227146</v>
      </c>
      <c r="S55" s="92">
        <v>0.81316857047361324</v>
      </c>
      <c r="T55" s="93">
        <v>53294.557613999998</v>
      </c>
      <c r="U55" s="90">
        <v>0.65607281724635469</v>
      </c>
      <c r="V55" s="94">
        <v>0.13510639808962155</v>
      </c>
      <c r="W55" s="92">
        <v>0.20882078466402379</v>
      </c>
      <c r="X55" s="95">
        <v>37762.586332999999</v>
      </c>
      <c r="Y55" s="160"/>
      <c r="Z55" s="14" t="s">
        <v>19</v>
      </c>
      <c r="AA55" s="90">
        <v>3.5912589883691254E-2</v>
      </c>
      <c r="AB55" s="91">
        <v>0.17216269423585615</v>
      </c>
      <c r="AC55" s="92">
        <v>0.79192471588045255</v>
      </c>
      <c r="AD55" s="93">
        <v>33003.220426</v>
      </c>
      <c r="AE55" s="90">
        <v>0.63281646167199257</v>
      </c>
      <c r="AF55" s="94">
        <v>0.15249159659874617</v>
      </c>
      <c r="AG55" s="92">
        <v>0.21469194172926123</v>
      </c>
      <c r="AH55" s="95">
        <v>25682.939679000003</v>
      </c>
      <c r="AI55" s="160"/>
      <c r="AJ55" s="14" t="s">
        <v>19</v>
      </c>
      <c r="AK55" s="90">
        <v>5.7848525374646464E-2</v>
      </c>
      <c r="AL55" s="91">
        <v>9.4695672671188905E-2</v>
      </c>
      <c r="AM55" s="92">
        <v>0.8474558019541647</v>
      </c>
      <c r="AN55" s="93">
        <v>16376.169779</v>
      </c>
      <c r="AO55" s="90">
        <v>0.73718489214363081</v>
      </c>
      <c r="AP55" s="94">
        <v>0.1229114327341346</v>
      </c>
      <c r="AQ55" s="92">
        <v>0.13990367512223445</v>
      </c>
      <c r="AR55" s="95">
        <v>9528.6478560000014</v>
      </c>
      <c r="AS55" s="160"/>
      <c r="AT55" s="14" t="s">
        <v>19</v>
      </c>
      <c r="AU55" s="90">
        <v>0.2427847984361291</v>
      </c>
      <c r="AV55" s="91">
        <v>0.52332722766943218</v>
      </c>
      <c r="AW55" s="92">
        <v>0.23388797389443872</v>
      </c>
      <c r="AX55" s="93">
        <v>64.966999999999999</v>
      </c>
      <c r="AY55" s="90">
        <v>5.9894697393633942E-3</v>
      </c>
      <c r="AZ55" s="94">
        <v>0.48177658749768393</v>
      </c>
      <c r="BA55" s="92">
        <v>0.51223394276295264</v>
      </c>
      <c r="BB55" s="95">
        <v>15.527251</v>
      </c>
      <c r="BC55" s="160"/>
      <c r="BD55" s="14" t="s">
        <v>19</v>
      </c>
      <c r="BE55" s="90">
        <v>7.0690996135249692E-2</v>
      </c>
      <c r="BF55" s="91">
        <v>5.1707372601632141E-2</v>
      </c>
      <c r="BG55" s="92">
        <v>0.87760163126311819</v>
      </c>
      <c r="BH55" s="93">
        <v>2870.9865060000002</v>
      </c>
      <c r="BI55" s="90">
        <v>0.58576345305506095</v>
      </c>
      <c r="BJ55" s="94">
        <v>6.5062632922916613E-4</v>
      </c>
      <c r="BK55" s="92">
        <v>0.41358592061570981</v>
      </c>
      <c r="BL55" s="95">
        <v>1880.1667640000003</v>
      </c>
      <c r="BM55" s="160"/>
      <c r="BN55" s="14" t="s">
        <v>19</v>
      </c>
      <c r="BO55" s="90">
        <v>3.8444360200224813E-2</v>
      </c>
      <c r="BP55" s="91">
        <v>0.15628139524076998</v>
      </c>
      <c r="BQ55" s="92">
        <v>0.8052742445590052</v>
      </c>
      <c r="BR55" s="93">
        <v>979.21390300000007</v>
      </c>
      <c r="BS55" s="90">
        <v>0.60524229532443385</v>
      </c>
      <c r="BT55" s="94">
        <v>8.6232134215934765E-3</v>
      </c>
      <c r="BU55" s="92">
        <v>0.38613449125397276</v>
      </c>
      <c r="BV55" s="95">
        <v>655.30478299999993</v>
      </c>
      <c r="BW55" s="160"/>
      <c r="BX55" s="14" t="s">
        <v>19</v>
      </c>
      <c r="BY55" s="90">
        <v>3.7346033692428761E-2</v>
      </c>
      <c r="BZ55" s="91">
        <v>8.3254745617496032E-2</v>
      </c>
      <c r="CA55" s="92">
        <v>0.87939922069007526</v>
      </c>
      <c r="CB55" s="93">
        <v>16468.563009000001</v>
      </c>
      <c r="CC55" s="90">
        <v>0.83089270463602793</v>
      </c>
      <c r="CD55" s="94">
        <v>0.14947577736629744</v>
      </c>
      <c r="CE55" s="92">
        <v>1.9631517997674416E-2</v>
      </c>
      <c r="CF55" s="95">
        <v>4748.7229470000002</v>
      </c>
    </row>
    <row r="56" spans="1:84" x14ac:dyDescent="0.25">
      <c r="A56" s="165"/>
      <c r="B56" s="14" t="s">
        <v>20</v>
      </c>
      <c r="C56" s="90">
        <f t="shared" si="1"/>
        <v>4.5764478895436535E-2</v>
      </c>
      <c r="D56" s="91">
        <f t="shared" si="2"/>
        <v>0.14165712339677347</v>
      </c>
      <c r="E56" s="92">
        <f t="shared" si="3"/>
        <v>0.81257839770778995</v>
      </c>
      <c r="F56" s="93">
        <f t="shared" si="4"/>
        <v>76810.314130999992</v>
      </c>
      <c r="G56" s="90">
        <f t="shared" si="5"/>
        <v>0.64852625279243814</v>
      </c>
      <c r="H56" s="94">
        <f t="shared" si="6"/>
        <v>0.13512919047940936</v>
      </c>
      <c r="I56" s="92">
        <f t="shared" si="7"/>
        <v>0.21634455672815245</v>
      </c>
      <c r="J56" s="95">
        <f t="shared" si="8"/>
        <v>52878.956105999998</v>
      </c>
      <c r="O56" s="160"/>
      <c r="P56" s="14" t="s">
        <v>20</v>
      </c>
      <c r="Q56" s="90">
        <v>4.5764478895436535E-2</v>
      </c>
      <c r="R56" s="91">
        <v>0.14165712339677347</v>
      </c>
      <c r="S56" s="92">
        <v>0.81257839770778995</v>
      </c>
      <c r="T56" s="93">
        <v>76810.314130999992</v>
      </c>
      <c r="U56" s="90">
        <v>0.64852625279243814</v>
      </c>
      <c r="V56" s="94">
        <v>0.13512919047940936</v>
      </c>
      <c r="W56" s="92">
        <v>0.21634455672815245</v>
      </c>
      <c r="X56" s="95">
        <v>52878.956105999998</v>
      </c>
      <c r="Y56" s="160"/>
      <c r="Z56" s="14" t="s">
        <v>20</v>
      </c>
      <c r="AA56" s="90">
        <v>3.6211761428941044E-2</v>
      </c>
      <c r="AB56" s="91">
        <v>0.16700362071225164</v>
      </c>
      <c r="AC56" s="92">
        <v>0.79678461785880728</v>
      </c>
      <c r="AD56" s="93">
        <v>48718.315000000002</v>
      </c>
      <c r="AE56" s="90">
        <v>0.62051245389147647</v>
      </c>
      <c r="AF56" s="94">
        <v>0.15793134835736378</v>
      </c>
      <c r="AG56" s="92">
        <v>0.22155619775115992</v>
      </c>
      <c r="AH56" s="95">
        <v>35584.720192999994</v>
      </c>
      <c r="AI56" s="160"/>
      <c r="AJ56" s="14" t="s">
        <v>20</v>
      </c>
      <c r="AK56" s="90">
        <v>6.2071217559415817E-2</v>
      </c>
      <c r="AL56" s="91">
        <v>9.8277275892152988E-2</v>
      </c>
      <c r="AM56" s="92">
        <v>0.83965150654843124</v>
      </c>
      <c r="AN56" s="93">
        <v>23273.895</v>
      </c>
      <c r="AO56" s="90">
        <v>0.72796099129281122</v>
      </c>
      <c r="AP56" s="94">
        <v>0.108068194705415</v>
      </c>
      <c r="AQ56" s="92">
        <v>0.16397081400177388</v>
      </c>
      <c r="AR56" s="95">
        <v>13918.699262999999</v>
      </c>
      <c r="AS56" s="160"/>
      <c r="AT56" s="14" t="s">
        <v>20</v>
      </c>
      <c r="AU56" s="90">
        <v>0.24229313142239048</v>
      </c>
      <c r="AV56" s="91">
        <v>0.56198415124509138</v>
      </c>
      <c r="AW56" s="92">
        <v>0.19572271733251817</v>
      </c>
      <c r="AX56" s="93">
        <v>85.054000000000002</v>
      </c>
      <c r="AY56" s="90">
        <v>4.5525538553868795E-2</v>
      </c>
      <c r="AZ56" s="94">
        <v>0.60427117900283167</v>
      </c>
      <c r="BA56" s="92">
        <v>0.35020328244329957</v>
      </c>
      <c r="BB56" s="95">
        <v>19.241947</v>
      </c>
      <c r="BC56" s="160"/>
      <c r="BD56" s="14" t="s">
        <v>20</v>
      </c>
      <c r="BE56" s="90">
        <v>7.0613607754278426E-2</v>
      </c>
      <c r="BF56" s="91">
        <v>5.9106188724844383E-2</v>
      </c>
      <c r="BG56" s="92">
        <v>0.8702802035208772</v>
      </c>
      <c r="BH56" s="93">
        <v>3254.6701309999999</v>
      </c>
      <c r="BI56" s="90">
        <v>0.59502177295862724</v>
      </c>
      <c r="BJ56" s="94">
        <v>8.3726828389621541E-4</v>
      </c>
      <c r="BK56" s="92">
        <v>0.40414095875747652</v>
      </c>
      <c r="BL56" s="95">
        <v>2497.9627680000003</v>
      </c>
      <c r="BM56" s="160"/>
      <c r="BN56" s="14" t="s">
        <v>20</v>
      </c>
      <c r="BO56" s="90">
        <v>3.7836686102355278E-2</v>
      </c>
      <c r="BP56" s="91">
        <v>0.14686886997930168</v>
      </c>
      <c r="BQ56" s="92">
        <v>0.81529444391834305</v>
      </c>
      <c r="BR56" s="93">
        <v>1478.38</v>
      </c>
      <c r="BS56" s="90">
        <v>0.69103901977036419</v>
      </c>
      <c r="BT56" s="94">
        <v>8.9244844420241672E-3</v>
      </c>
      <c r="BU56" s="92">
        <v>0.30003649578761155</v>
      </c>
      <c r="BV56" s="95">
        <v>858.33193500000016</v>
      </c>
      <c r="BW56" s="160"/>
      <c r="BX56" s="14" t="s">
        <v>20</v>
      </c>
      <c r="BY56" s="90">
        <v>3.9005764966980223E-2</v>
      </c>
      <c r="BZ56" s="91">
        <v>8.335359998122796E-2</v>
      </c>
      <c r="CA56" s="92">
        <v>0.8776406350517918</v>
      </c>
      <c r="CB56" s="93">
        <v>23516.164873999998</v>
      </c>
      <c r="CC56" s="90">
        <v>0.83055658252830245</v>
      </c>
      <c r="CD56" s="94">
        <v>0.14770281157450868</v>
      </c>
      <c r="CE56" s="92">
        <v>2.1740605897188871E-2</v>
      </c>
      <c r="CF56" s="95">
        <v>6762.2426300000006</v>
      </c>
    </row>
    <row r="57" spans="1:84" x14ac:dyDescent="0.25">
      <c r="A57" s="166"/>
      <c r="B57" s="19" t="s">
        <v>21</v>
      </c>
      <c r="C57" s="115">
        <f t="shared" si="1"/>
        <v>4.8562300206781109E-2</v>
      </c>
      <c r="D57" s="116">
        <f t="shared" si="2"/>
        <v>0.15025047818669818</v>
      </c>
      <c r="E57" s="117">
        <f t="shared" si="3"/>
        <v>0.80118721180721142</v>
      </c>
      <c r="F57" s="118">
        <f t="shared" si="4"/>
        <v>102048.008</v>
      </c>
      <c r="G57" s="115">
        <f t="shared" si="5"/>
        <v>0.61968868596355653</v>
      </c>
      <c r="H57" s="119">
        <f t="shared" si="6"/>
        <v>0.13233939229937722</v>
      </c>
      <c r="I57" s="117">
        <f t="shared" si="7"/>
        <v>0.24797192173706628</v>
      </c>
      <c r="J57" s="120">
        <f t="shared" si="8"/>
        <v>73140.422000000006</v>
      </c>
      <c r="O57" s="161"/>
      <c r="P57" s="19" t="s">
        <v>21</v>
      </c>
      <c r="Q57" s="148">
        <v>4.8562300206781109E-2</v>
      </c>
      <c r="R57" s="149">
        <v>0.15025047818669818</v>
      </c>
      <c r="S57" s="150">
        <v>0.80118721180721142</v>
      </c>
      <c r="T57" s="151">
        <v>102048.008</v>
      </c>
      <c r="U57" s="148">
        <v>0.61968868596355653</v>
      </c>
      <c r="V57" s="152">
        <v>0.13233939229937722</v>
      </c>
      <c r="W57" s="150">
        <v>0.24797192173706628</v>
      </c>
      <c r="X57" s="153">
        <v>73140.422000000006</v>
      </c>
      <c r="Y57" s="161"/>
      <c r="Z57" s="19" t="s">
        <v>21</v>
      </c>
      <c r="AA57" s="148">
        <v>3.9098132770869667E-2</v>
      </c>
      <c r="AB57" s="149">
        <v>0.17555858424221626</v>
      </c>
      <c r="AC57" s="150">
        <v>0.78534326788208197</v>
      </c>
      <c r="AD57" s="151">
        <v>66203.98</v>
      </c>
      <c r="AE57" s="148">
        <v>0.57593322837789951</v>
      </c>
      <c r="AF57" s="152">
        <v>0.14904152682088695</v>
      </c>
      <c r="AG57" s="150">
        <v>0.27502524480121354</v>
      </c>
      <c r="AH57" s="153">
        <v>50164.784</v>
      </c>
      <c r="AI57" s="161"/>
      <c r="AJ57" s="19" t="s">
        <v>21</v>
      </c>
      <c r="AK57" s="148">
        <v>6.8854560012172591E-2</v>
      </c>
      <c r="AL57" s="149">
        <v>0.10719020642794494</v>
      </c>
      <c r="AM57" s="150">
        <v>0.82395523355988243</v>
      </c>
      <c r="AN57" s="151">
        <v>29837.53</v>
      </c>
      <c r="AO57" s="148">
        <v>0.73687356888720512</v>
      </c>
      <c r="AP57" s="152">
        <v>0.11864878598606736</v>
      </c>
      <c r="AQ57" s="150">
        <v>0.14447764512672751</v>
      </c>
      <c r="AR57" s="153">
        <v>18313.545999999998</v>
      </c>
      <c r="AS57" s="161"/>
      <c r="AT57" s="19" t="s">
        <v>21</v>
      </c>
      <c r="AU57" s="148">
        <v>0.26759044293731604</v>
      </c>
      <c r="AV57" s="149">
        <v>0.56962141016032031</v>
      </c>
      <c r="AW57" s="150">
        <v>0.16278814690236368</v>
      </c>
      <c r="AX57" s="151">
        <v>109.40600000000001</v>
      </c>
      <c r="AY57" s="148">
        <v>3.2087114337568057E-2</v>
      </c>
      <c r="AZ57" s="152">
        <v>0.58729582577132489</v>
      </c>
      <c r="BA57" s="150">
        <v>0.38061705989110706</v>
      </c>
      <c r="BB57" s="153">
        <v>27.55</v>
      </c>
      <c r="BC57" s="161"/>
      <c r="BD57" s="19" t="s">
        <v>21</v>
      </c>
      <c r="BE57" s="148">
        <v>7.0175194277118325E-2</v>
      </c>
      <c r="BF57" s="149">
        <v>5.7049089870000194E-2</v>
      </c>
      <c r="BG57" s="150">
        <v>0.8727757158528815</v>
      </c>
      <c r="BH57" s="151">
        <v>3805.7750000000001</v>
      </c>
      <c r="BI57" s="148">
        <v>0.60120073899428184</v>
      </c>
      <c r="BJ57" s="152">
        <v>6.8340920667933245E-4</v>
      </c>
      <c r="BK57" s="150">
        <v>0.39811585179903886</v>
      </c>
      <c r="BL57" s="153">
        <v>3551.3130000000001</v>
      </c>
      <c r="BM57" s="161"/>
      <c r="BN57" s="19" t="s">
        <v>21</v>
      </c>
      <c r="BO57" s="148">
        <v>7.8596405996795328E-3</v>
      </c>
      <c r="BP57" s="149">
        <v>0.11110606378659954</v>
      </c>
      <c r="BQ57" s="150">
        <v>0.88103429561372093</v>
      </c>
      <c r="BR57" s="151">
        <v>2091.317</v>
      </c>
      <c r="BS57" s="148">
        <v>0.74039930614856142</v>
      </c>
      <c r="BT57" s="152">
        <v>1.0372691277652278E-2</v>
      </c>
      <c r="BU57" s="150">
        <v>0.24922800257378633</v>
      </c>
      <c r="BV57" s="153">
        <v>1083.229</v>
      </c>
      <c r="BW57" s="161"/>
      <c r="BX57" s="19" t="s">
        <v>21</v>
      </c>
      <c r="BY57" s="148">
        <v>4.3698484607551623E-2</v>
      </c>
      <c r="BZ57" s="149">
        <v>8.7049668055823162E-2</v>
      </c>
      <c r="CA57" s="150">
        <v>0.86925184733662519</v>
      </c>
      <c r="CB57" s="151">
        <v>31277.583473999999</v>
      </c>
      <c r="CC57" s="148">
        <v>0.83746272526751597</v>
      </c>
      <c r="CD57" s="152">
        <v>0.14370486521371245</v>
      </c>
      <c r="CE57" s="150">
        <v>1.8832409518771492E-2</v>
      </c>
      <c r="CF57" s="153">
        <v>9129.6520410000012</v>
      </c>
    </row>
    <row r="58" spans="1:84" ht="18" customHeight="1" x14ac:dyDescent="0.25">
      <c r="A58" s="164">
        <v>2019</v>
      </c>
      <c r="B58" s="9" t="s">
        <v>18</v>
      </c>
      <c r="C58" s="90">
        <f t="shared" si="1"/>
        <v>4.4143664232892899E-2</v>
      </c>
      <c r="D58" s="91">
        <f t="shared" si="2"/>
        <v>0.1407728968254435</v>
      </c>
      <c r="E58" s="92">
        <f t="shared" si="3"/>
        <v>0.81508343894166357</v>
      </c>
      <c r="F58" s="93">
        <f t="shared" si="4"/>
        <v>27150.464756999998</v>
      </c>
      <c r="G58" s="90">
        <f t="shared" si="5"/>
        <v>0.51822860245922941</v>
      </c>
      <c r="H58" s="94">
        <f t="shared" si="6"/>
        <v>0.1357509971964837</v>
      </c>
      <c r="I58" s="92">
        <f t="shared" si="7"/>
        <v>0.34602040034428694</v>
      </c>
      <c r="J58" s="95">
        <f t="shared" si="8"/>
        <v>20692.757732999999</v>
      </c>
      <c r="O58" s="159">
        <v>2019</v>
      </c>
      <c r="P58" s="9" t="s">
        <v>18</v>
      </c>
      <c r="Q58" s="90">
        <v>4.4143664232892899E-2</v>
      </c>
      <c r="R58" s="91">
        <v>0.1407728968254435</v>
      </c>
      <c r="S58" s="92">
        <v>0.81508343894166357</v>
      </c>
      <c r="T58" s="99">
        <v>27150.464756999998</v>
      </c>
      <c r="U58" s="90">
        <v>0.51822860245922941</v>
      </c>
      <c r="V58" s="94">
        <v>0.1357509971964837</v>
      </c>
      <c r="W58" s="92">
        <v>0.34602040034428694</v>
      </c>
      <c r="X58" s="95">
        <v>20692.757732999999</v>
      </c>
      <c r="Y58" s="159">
        <v>2019</v>
      </c>
      <c r="Z58" s="9" t="s">
        <v>18</v>
      </c>
      <c r="AA58" s="90">
        <v>3.4620367042007577E-2</v>
      </c>
      <c r="AB58" s="91">
        <v>0.14199876078098486</v>
      </c>
      <c r="AC58" s="92">
        <v>0.82338087217700751</v>
      </c>
      <c r="AD58" s="99">
        <v>19991.67193</v>
      </c>
      <c r="AE58" s="90">
        <v>0.4660170140930231</v>
      </c>
      <c r="AF58" s="94">
        <v>0.14381483833147579</v>
      </c>
      <c r="AG58" s="92">
        <v>0.39016814757550106</v>
      </c>
      <c r="AH58" s="95">
        <v>14176.648833000001</v>
      </c>
      <c r="AI58" s="159">
        <v>2019</v>
      </c>
      <c r="AJ58" s="9" t="s">
        <v>18</v>
      </c>
      <c r="AK58" s="90">
        <v>7.8965177080555365E-2</v>
      </c>
      <c r="AL58" s="91">
        <v>0.1398552462244079</v>
      </c>
      <c r="AM58" s="92">
        <v>0.78117957669503679</v>
      </c>
      <c r="AN58" s="99">
        <v>5933.8666399999993</v>
      </c>
      <c r="AO58" s="90">
        <v>0.64657828508774562</v>
      </c>
      <c r="AP58" s="94">
        <v>0.14040235474487428</v>
      </c>
      <c r="AQ58" s="92">
        <v>0.21301936016738007</v>
      </c>
      <c r="AR58" s="95">
        <v>5420.4188910000003</v>
      </c>
      <c r="AS58" s="159">
        <v>2019</v>
      </c>
      <c r="AT58" s="9" t="s">
        <v>18</v>
      </c>
      <c r="AU58" s="90">
        <v>0.17557475693151542</v>
      </c>
      <c r="AV58" s="91">
        <v>0.70980171102714174</v>
      </c>
      <c r="AW58" s="92">
        <v>0.11462353204134282</v>
      </c>
      <c r="AX58" s="99">
        <v>39.773770000000006</v>
      </c>
      <c r="AY58" s="90">
        <v>0.25249584690884103</v>
      </c>
      <c r="AZ58" s="94">
        <v>0.34429338059751641</v>
      </c>
      <c r="BA58" s="92">
        <v>0.40321077249364257</v>
      </c>
      <c r="BB58" s="95">
        <v>14.716147000000001</v>
      </c>
      <c r="BC58" s="159">
        <v>2019</v>
      </c>
      <c r="BD58" s="9" t="s">
        <v>18</v>
      </c>
      <c r="BE58" s="90">
        <v>1.2502561945022569E-2</v>
      </c>
      <c r="BF58" s="91">
        <v>6.4222120176576608E-2</v>
      </c>
      <c r="BG58" s="92">
        <v>0.92327531787840078</v>
      </c>
      <c r="BH58" s="99">
        <v>654.98575700000004</v>
      </c>
      <c r="BI58" s="90">
        <v>0.46226110965237943</v>
      </c>
      <c r="BJ58" s="94">
        <v>1.4592422915484088E-3</v>
      </c>
      <c r="BK58" s="92">
        <v>0.5362796480560722</v>
      </c>
      <c r="BL58" s="95">
        <v>842.10141599999997</v>
      </c>
      <c r="BM58" s="159">
        <v>2019</v>
      </c>
      <c r="BN58" s="9" t="s">
        <v>18</v>
      </c>
      <c r="BO58" s="90">
        <v>4.2742936721068048E-2</v>
      </c>
      <c r="BP58" s="91">
        <v>0.15670259235086567</v>
      </c>
      <c r="BQ58" s="92">
        <v>0.8005544709280662</v>
      </c>
      <c r="BR58" s="99">
        <v>530.16665999999998</v>
      </c>
      <c r="BS58" s="90">
        <v>0.91809546757016924</v>
      </c>
      <c r="BT58" s="94">
        <v>1.2202993894071817E-2</v>
      </c>
      <c r="BU58" s="92">
        <v>6.9701538535758958E-2</v>
      </c>
      <c r="BV58" s="95">
        <v>238.872446</v>
      </c>
      <c r="BW58" s="159">
        <v>2019</v>
      </c>
      <c r="BX58" s="9" t="s">
        <v>18</v>
      </c>
      <c r="BY58" s="90">
        <v>3.5277809736006652E-2</v>
      </c>
      <c r="BZ58" s="91">
        <v>7.6023959014797929E-2</v>
      </c>
      <c r="CA58" s="92">
        <v>0.88869823124919534</v>
      </c>
      <c r="CB58" s="99">
        <v>9402.9859700000015</v>
      </c>
      <c r="CC58" s="90">
        <v>0.76095670175104868</v>
      </c>
      <c r="CD58" s="94">
        <v>0.14175797805447607</v>
      </c>
      <c r="CE58" s="92">
        <v>9.7285320194475222E-2</v>
      </c>
      <c r="CF58" s="95">
        <v>2795.6361500000003</v>
      </c>
    </row>
    <row r="59" spans="1:84" x14ac:dyDescent="0.25">
      <c r="A59" s="165"/>
      <c r="B59" s="14" t="s">
        <v>19</v>
      </c>
      <c r="C59" s="90">
        <f t="shared" si="1"/>
        <v>4.4576370017109304E-2</v>
      </c>
      <c r="D59" s="91">
        <f t="shared" si="2"/>
        <v>0.14355062881000136</v>
      </c>
      <c r="E59" s="92">
        <f t="shared" si="3"/>
        <v>0.81187300117288941</v>
      </c>
      <c r="F59" s="93">
        <f t="shared" si="4"/>
        <v>53075.746613999996</v>
      </c>
      <c r="G59" s="90">
        <f t="shared" si="5"/>
        <v>0.54257848480233473</v>
      </c>
      <c r="H59" s="94">
        <f t="shared" si="6"/>
        <v>0.13449572425230466</v>
      </c>
      <c r="I59" s="92">
        <f t="shared" si="7"/>
        <v>0.32292579094536067</v>
      </c>
      <c r="J59" s="95">
        <f t="shared" si="8"/>
        <v>41210.611465999995</v>
      </c>
      <c r="O59" s="160"/>
      <c r="P59" s="14" t="s">
        <v>19</v>
      </c>
      <c r="Q59" s="90">
        <v>4.4576370017109304E-2</v>
      </c>
      <c r="R59" s="91">
        <v>0.14355062881000136</v>
      </c>
      <c r="S59" s="92">
        <v>0.81187300117288941</v>
      </c>
      <c r="T59" s="93">
        <v>53075.746613999996</v>
      </c>
      <c r="U59" s="90">
        <v>0.54257848480233473</v>
      </c>
      <c r="V59" s="94">
        <v>0.13449572425230466</v>
      </c>
      <c r="W59" s="92">
        <v>0.32292579094536067</v>
      </c>
      <c r="X59" s="95">
        <v>41210.611465999995</v>
      </c>
      <c r="Y59" s="160"/>
      <c r="Z59" s="14" t="s">
        <v>19</v>
      </c>
      <c r="AA59" s="90">
        <v>3.646103622303469E-2</v>
      </c>
      <c r="AB59" s="91">
        <v>0.15080398355405641</v>
      </c>
      <c r="AC59" s="92">
        <v>0.81273498022290891</v>
      </c>
      <c r="AD59" s="93">
        <v>37334.544653999998</v>
      </c>
      <c r="AE59" s="90">
        <v>0.49929812423902359</v>
      </c>
      <c r="AF59" s="94">
        <v>0.14969001320127784</v>
      </c>
      <c r="AG59" s="92">
        <v>0.35101186255969868</v>
      </c>
      <c r="AH59" s="95">
        <v>27212.511902999999</v>
      </c>
      <c r="AI59" s="160"/>
      <c r="AJ59" s="14" t="s">
        <v>19</v>
      </c>
      <c r="AK59" s="90">
        <v>7.2214673309713096E-2</v>
      </c>
      <c r="AL59" s="91">
        <v>0.13246270694262441</v>
      </c>
      <c r="AM59" s="92">
        <v>0.7953226197476625</v>
      </c>
      <c r="AN59" s="93">
        <v>12740.761576999999</v>
      </c>
      <c r="AO59" s="90">
        <v>0.71808727395159133</v>
      </c>
      <c r="AP59" s="94">
        <v>0.14006352641172476</v>
      </c>
      <c r="AQ59" s="92">
        <v>0.1418491996366838</v>
      </c>
      <c r="AR59" s="95">
        <v>10357.90913</v>
      </c>
      <c r="AS59" s="160"/>
      <c r="AT59" s="14" t="s">
        <v>19</v>
      </c>
      <c r="AU59" s="90">
        <v>0.21158233561365999</v>
      </c>
      <c r="AV59" s="91">
        <v>0.58794934471643134</v>
      </c>
      <c r="AW59" s="92">
        <v>0.20046831966990875</v>
      </c>
      <c r="AX59" s="93">
        <v>84.128005999999999</v>
      </c>
      <c r="AY59" s="90">
        <v>0.25794763556014755</v>
      </c>
      <c r="AZ59" s="94">
        <v>0.38664591768673823</v>
      </c>
      <c r="BA59" s="92">
        <v>0.35540644675311411</v>
      </c>
      <c r="BB59" s="95">
        <v>26.370453000000001</v>
      </c>
      <c r="BC59" s="160"/>
      <c r="BD59" s="14" t="s">
        <v>19</v>
      </c>
      <c r="BE59" s="90">
        <v>2.1061179763166123E-2</v>
      </c>
      <c r="BF59" s="91">
        <v>7.6727591261043226E-2</v>
      </c>
      <c r="BG59" s="92">
        <v>0.90221122897579065</v>
      </c>
      <c r="BH59" s="93">
        <v>1294.514377</v>
      </c>
      <c r="BI59" s="90">
        <v>0.27982827038331859</v>
      </c>
      <c r="BJ59" s="94">
        <v>8.3336088152189281E-4</v>
      </c>
      <c r="BK59" s="92">
        <v>0.71933836873515955</v>
      </c>
      <c r="BL59" s="95">
        <v>3112.6971009999997</v>
      </c>
      <c r="BM59" s="160"/>
      <c r="BN59" s="14" t="s">
        <v>19</v>
      </c>
      <c r="BO59" s="90">
        <v>2.4376648633183663E-2</v>
      </c>
      <c r="BP59" s="91">
        <v>9.3966696222340884E-2</v>
      </c>
      <c r="BQ59" s="92">
        <v>0.88165665514447544</v>
      </c>
      <c r="BR59" s="93">
        <v>1621.798</v>
      </c>
      <c r="BS59" s="90">
        <v>0.91221020663077734</v>
      </c>
      <c r="BT59" s="94">
        <v>1.1283585796927863E-2</v>
      </c>
      <c r="BU59" s="92">
        <v>7.6506207572294857E-2</v>
      </c>
      <c r="BV59" s="95">
        <v>501.12287900000001</v>
      </c>
      <c r="BW59" s="160"/>
      <c r="BX59" s="14" t="s">
        <v>19</v>
      </c>
      <c r="BY59" s="90">
        <v>3.705977460529665E-2</v>
      </c>
      <c r="BZ59" s="91">
        <v>7.8371389193375357E-2</v>
      </c>
      <c r="CA59" s="92">
        <v>0.88456883620132798</v>
      </c>
      <c r="CB59" s="93">
        <v>18863.830324000002</v>
      </c>
      <c r="CC59" s="90">
        <v>0.77637482908221478</v>
      </c>
      <c r="CD59" s="94">
        <v>0.1411970103119056</v>
      </c>
      <c r="CE59" s="92">
        <v>8.2428160605879736E-2</v>
      </c>
      <c r="CF59" s="95">
        <v>5592.6567160000004</v>
      </c>
    </row>
    <row r="60" spans="1:84" x14ac:dyDescent="0.25">
      <c r="A60" s="165"/>
      <c r="B60" s="14" t="s">
        <v>20</v>
      </c>
      <c r="C60" s="90">
        <f t="shared" si="1"/>
        <v>4.3969227767682376E-2</v>
      </c>
      <c r="D60" s="91">
        <f t="shared" si="2"/>
        <v>0.14579101553048718</v>
      </c>
      <c r="E60" s="92">
        <f t="shared" si="3"/>
        <v>0.81023975670183057</v>
      </c>
      <c r="F60" s="93">
        <f t="shared" si="4"/>
        <v>76218.640356999997</v>
      </c>
      <c r="G60" s="90">
        <f t="shared" si="5"/>
        <v>0.56030259022088924</v>
      </c>
      <c r="H60" s="94">
        <f t="shared" si="6"/>
        <v>0.13895242530334981</v>
      </c>
      <c r="I60" s="92">
        <f t="shared" si="7"/>
        <v>0.30074498447576092</v>
      </c>
      <c r="J60" s="95">
        <f t="shared" si="8"/>
        <v>57691.722979999999</v>
      </c>
      <c r="O60" s="160"/>
      <c r="P60" s="14" t="s">
        <v>20</v>
      </c>
      <c r="Q60" s="90">
        <v>4.3969227767682376E-2</v>
      </c>
      <c r="R60" s="91">
        <v>0.14579101553048718</v>
      </c>
      <c r="S60" s="92">
        <v>0.81023975670183057</v>
      </c>
      <c r="T60" s="93">
        <v>76218.640356999997</v>
      </c>
      <c r="U60" s="90">
        <v>0.56030259022088924</v>
      </c>
      <c r="V60" s="94">
        <v>0.13895242530334981</v>
      </c>
      <c r="W60" s="92">
        <v>0.30074498447576092</v>
      </c>
      <c r="X60" s="95">
        <v>57691.722979999999</v>
      </c>
      <c r="Y60" s="160"/>
      <c r="Z60" s="14" t="s">
        <v>20</v>
      </c>
      <c r="AA60" s="90">
        <v>3.4853888709956149E-2</v>
      </c>
      <c r="AB60" s="91">
        <v>0.15336096448168776</v>
      </c>
      <c r="AC60" s="92">
        <v>0.81178514680835612</v>
      </c>
      <c r="AD60" s="93">
        <v>53286.971202999994</v>
      </c>
      <c r="AE60" s="90">
        <v>0.49290792622926893</v>
      </c>
      <c r="AF60" s="94">
        <v>0.15637672900919916</v>
      </c>
      <c r="AG60" s="92">
        <v>0.3507153447615321</v>
      </c>
      <c r="AH60" s="95">
        <v>37463.760260999996</v>
      </c>
      <c r="AI60" s="160"/>
      <c r="AJ60" s="14" t="s">
        <v>20</v>
      </c>
      <c r="AK60" s="90">
        <v>7.1881343822031166E-2</v>
      </c>
      <c r="AL60" s="91">
        <v>0.13238924958063111</v>
      </c>
      <c r="AM60" s="92">
        <v>0.79572940659733782</v>
      </c>
      <c r="AN60" s="93">
        <v>19016.785055999997</v>
      </c>
      <c r="AO60" s="90">
        <v>0.7471933116428634</v>
      </c>
      <c r="AP60" s="94">
        <v>0.143025067404391</v>
      </c>
      <c r="AQ60" s="92">
        <v>0.10978162095274563</v>
      </c>
      <c r="AR60" s="95">
        <v>14888.189186999998</v>
      </c>
      <c r="AS60" s="160"/>
      <c r="AT60" s="14" t="s">
        <v>20</v>
      </c>
      <c r="AU60" s="90">
        <v>0.22223755968432152</v>
      </c>
      <c r="AV60" s="91">
        <v>0.60538184946701634</v>
      </c>
      <c r="AW60" s="92">
        <v>0.17238059084866214</v>
      </c>
      <c r="AX60" s="93">
        <v>111.643851</v>
      </c>
      <c r="AY60" s="90">
        <v>0.21752343803316362</v>
      </c>
      <c r="AZ60" s="94">
        <v>0.38834229450599234</v>
      </c>
      <c r="BA60" s="92">
        <v>0.39413426746084418</v>
      </c>
      <c r="BB60" s="95">
        <v>40.691660999999996</v>
      </c>
      <c r="BC60" s="160"/>
      <c r="BD60" s="14" t="s">
        <v>20</v>
      </c>
      <c r="BE60" s="90">
        <v>2.6219956777113872E-2</v>
      </c>
      <c r="BF60" s="91">
        <v>7.6632350184817746E-2</v>
      </c>
      <c r="BG60" s="92">
        <v>0.89714769303806841</v>
      </c>
      <c r="BH60" s="93">
        <v>1708.4560200000001</v>
      </c>
      <c r="BI60" s="90">
        <v>0.45069304745154432</v>
      </c>
      <c r="BJ60" s="94">
        <v>6.7933118758104676E-4</v>
      </c>
      <c r="BK60" s="92">
        <v>0.54862762136087451</v>
      </c>
      <c r="BL60" s="95">
        <v>4563.5531780000001</v>
      </c>
      <c r="BM60" s="160"/>
      <c r="BN60" s="14" t="s">
        <v>20</v>
      </c>
      <c r="BO60" s="90">
        <v>2.7428805439444429E-2</v>
      </c>
      <c r="BP60" s="91">
        <v>0.1068003162886141</v>
      </c>
      <c r="BQ60" s="92">
        <v>0.86577087827194144</v>
      </c>
      <c r="BR60" s="93">
        <v>2094.7842270000001</v>
      </c>
      <c r="BS60" s="90">
        <v>0.90909978817101034</v>
      </c>
      <c r="BT60" s="94">
        <v>1.3130450371159078E-2</v>
      </c>
      <c r="BU60" s="92">
        <v>7.7769761457830711E-2</v>
      </c>
      <c r="BV60" s="95">
        <v>735.52869299999998</v>
      </c>
      <c r="BW60" s="160"/>
      <c r="BX60" s="14" t="s">
        <v>20</v>
      </c>
      <c r="BY60" s="90">
        <v>3.7858976825179795E-2</v>
      </c>
      <c r="BZ60" s="91">
        <v>8.3934636946677146E-2</v>
      </c>
      <c r="CA60" s="92">
        <v>0.87820638622814307</v>
      </c>
      <c r="CB60" s="93">
        <v>26517.359637999998</v>
      </c>
      <c r="CC60" s="90">
        <v>0.7873455082971581</v>
      </c>
      <c r="CD60" s="94">
        <v>0.1440956723330524</v>
      </c>
      <c r="CE60" s="92">
        <v>6.8558819369789414E-2</v>
      </c>
      <c r="CF60" s="95">
        <v>8347.9793010000012</v>
      </c>
    </row>
    <row r="61" spans="1:84" ht="15.75" thickBot="1" x14ac:dyDescent="0.3">
      <c r="A61" s="166"/>
      <c r="B61" s="19" t="s">
        <v>21</v>
      </c>
      <c r="C61" s="128">
        <f t="shared" si="1"/>
        <v>4.0252347665842104E-2</v>
      </c>
      <c r="D61" s="129">
        <f t="shared" si="2"/>
        <v>0.13922262150736597</v>
      </c>
      <c r="E61" s="130">
        <f t="shared" si="3"/>
        <v>0.82052502139386907</v>
      </c>
      <c r="F61" s="131">
        <f t="shared" si="4"/>
        <v>106011.68</v>
      </c>
      <c r="G61" s="128">
        <f t="shared" si="5"/>
        <v>0.55541396788405573</v>
      </c>
      <c r="H61" s="132">
        <f t="shared" si="6"/>
        <v>0.1376627534885827</v>
      </c>
      <c r="I61" s="130">
        <f t="shared" si="7"/>
        <v>0.30692327862736152</v>
      </c>
      <c r="J61" s="133">
        <f t="shared" si="8"/>
        <v>76055.743000000002</v>
      </c>
      <c r="O61" s="161"/>
      <c r="P61" s="19" t="s">
        <v>22</v>
      </c>
      <c r="Q61" s="104">
        <v>4.0252347665842104E-2</v>
      </c>
      <c r="R61" s="105">
        <v>0.13922262150736597</v>
      </c>
      <c r="S61" s="106">
        <v>0.82052502139386907</v>
      </c>
      <c r="T61" s="151">
        <v>106011.68</v>
      </c>
      <c r="U61" s="104">
        <v>0.55541396788405573</v>
      </c>
      <c r="V61" s="107">
        <v>0.1376627534885827</v>
      </c>
      <c r="W61" s="106">
        <v>0.30692327862736152</v>
      </c>
      <c r="X61" s="108">
        <v>76055.743000000002</v>
      </c>
      <c r="Y61" s="161"/>
      <c r="Z61" s="19" t="s">
        <v>22</v>
      </c>
      <c r="AA61" s="104">
        <v>3.3624002745261589E-2</v>
      </c>
      <c r="AB61" s="105">
        <v>0.14748638706376702</v>
      </c>
      <c r="AC61" s="106">
        <v>0.8188896101909714</v>
      </c>
      <c r="AD61" s="151">
        <v>72637.157999999996</v>
      </c>
      <c r="AE61" s="104">
        <v>0.49218717342495782</v>
      </c>
      <c r="AF61" s="107">
        <v>0.15403739691164847</v>
      </c>
      <c r="AG61" s="106">
        <v>0.3537754296633937</v>
      </c>
      <c r="AH61" s="108">
        <v>50691.832999999999</v>
      </c>
      <c r="AI61" s="161"/>
      <c r="AJ61" s="19" t="s">
        <v>22</v>
      </c>
      <c r="AK61" s="104">
        <v>6.1294422997937185E-2</v>
      </c>
      <c r="AL61" s="105">
        <v>0.12750121116298474</v>
      </c>
      <c r="AM61" s="106">
        <v>0.81120429410896344</v>
      </c>
      <c r="AN61" s="151">
        <v>27882.292000000001</v>
      </c>
      <c r="AO61" s="104">
        <v>0.7532411057979771</v>
      </c>
      <c r="AP61" s="107">
        <v>0.14181364112888201</v>
      </c>
      <c r="AQ61" s="106">
        <v>0.10494525307314091</v>
      </c>
      <c r="AR61" s="108">
        <v>18488.983</v>
      </c>
      <c r="AS61" s="161"/>
      <c r="AT61" s="19" t="s">
        <v>22</v>
      </c>
      <c r="AU61" s="104">
        <v>0.26603146911799241</v>
      </c>
      <c r="AV61" s="105">
        <v>0.59351830107021841</v>
      </c>
      <c r="AW61" s="106">
        <v>0.14045693964504982</v>
      </c>
      <c r="AX61" s="151">
        <v>149.035</v>
      </c>
      <c r="AY61" s="104">
        <v>0.11511123419182129</v>
      </c>
      <c r="AZ61" s="107">
        <v>0.43997046062955786</v>
      </c>
      <c r="BA61" s="106">
        <v>0.44491830517862085</v>
      </c>
      <c r="BB61" s="108">
        <v>54.164999999999999</v>
      </c>
      <c r="BC61" s="161"/>
      <c r="BD61" s="19" t="s">
        <v>22</v>
      </c>
      <c r="BE61" s="104">
        <v>2.4108776883031705E-2</v>
      </c>
      <c r="BF61" s="105">
        <v>6.6912405129947145E-2</v>
      </c>
      <c r="BG61" s="106">
        <v>0.90897881798702118</v>
      </c>
      <c r="BH61" s="151">
        <v>2552.3069999999998</v>
      </c>
      <c r="BI61" s="104">
        <v>0.43450207276437558</v>
      </c>
      <c r="BJ61" s="107">
        <v>5.972130059721301E-4</v>
      </c>
      <c r="BK61" s="106">
        <v>0.56490071422965227</v>
      </c>
      <c r="BL61" s="108">
        <v>5606.04</v>
      </c>
      <c r="BM61" s="161"/>
      <c r="BN61" s="19" t="s">
        <v>22</v>
      </c>
      <c r="BO61" s="104">
        <v>5.251733498442073E-3</v>
      </c>
      <c r="BP61" s="105">
        <v>8.3116914759746724E-2</v>
      </c>
      <c r="BQ61" s="106">
        <v>0.9116313517418112</v>
      </c>
      <c r="BR61" s="151">
        <v>2790.8879999999999</v>
      </c>
      <c r="BS61" s="104">
        <v>0.76051886769153765</v>
      </c>
      <c r="BT61" s="107">
        <v>1.0237733407314596E-2</v>
      </c>
      <c r="BU61" s="106">
        <v>0.22924339890114775</v>
      </c>
      <c r="BV61" s="108">
        <v>1214.722</v>
      </c>
      <c r="BW61" s="161"/>
      <c r="BX61" s="19" t="s">
        <v>22</v>
      </c>
      <c r="BY61" s="104">
        <v>3.7222083620411059E-2</v>
      </c>
      <c r="BZ61" s="105">
        <v>8.6444296944114554E-2</v>
      </c>
      <c r="CA61" s="106">
        <v>0.8763336194354745</v>
      </c>
      <c r="CB61" s="151">
        <v>37027.710781999995</v>
      </c>
      <c r="CC61" s="104">
        <v>0.80122941263068925</v>
      </c>
      <c r="CD61" s="107">
        <v>0.14778229854396577</v>
      </c>
      <c r="CE61" s="106">
        <v>5.0988288825345042E-2</v>
      </c>
      <c r="CF61" s="108">
        <v>11364.856721999999</v>
      </c>
    </row>
    <row r="62" spans="1:84" ht="18" customHeight="1" x14ac:dyDescent="0.25">
      <c r="A62" s="164">
        <v>2020</v>
      </c>
      <c r="B62" s="9" t="s">
        <v>18</v>
      </c>
      <c r="C62" s="90">
        <f t="shared" si="1"/>
        <v>3.2929084315561997E-2</v>
      </c>
      <c r="D62" s="91">
        <f t="shared" si="2"/>
        <v>0.14701887003805494</v>
      </c>
      <c r="E62" s="92">
        <f t="shared" si="3"/>
        <v>0.82005204564638301</v>
      </c>
      <c r="F62" s="93">
        <f t="shared" si="4"/>
        <v>26245.179662999999</v>
      </c>
      <c r="G62" s="90">
        <f t="shared" si="5"/>
        <v>0.55587198337857557</v>
      </c>
      <c r="H62" s="94">
        <f t="shared" si="6"/>
        <v>0.13998662464686237</v>
      </c>
      <c r="I62" s="92">
        <f t="shared" si="7"/>
        <v>0.30414139197456214</v>
      </c>
      <c r="J62" s="95">
        <f t="shared" si="8"/>
        <v>20374.461682999998</v>
      </c>
      <c r="O62" s="159">
        <v>2020</v>
      </c>
      <c r="P62" s="9" t="s">
        <v>18</v>
      </c>
      <c r="Q62" s="90">
        <v>3.2929084315561997E-2</v>
      </c>
      <c r="R62" s="91">
        <v>0.14701887003805494</v>
      </c>
      <c r="S62" s="92">
        <v>0.82005204564638301</v>
      </c>
      <c r="T62" s="99">
        <v>26245.179662999999</v>
      </c>
      <c r="U62" s="90">
        <v>0.55587198337857557</v>
      </c>
      <c r="V62" s="94">
        <v>0.13998662464686237</v>
      </c>
      <c r="W62" s="92">
        <v>0.30414139197456214</v>
      </c>
      <c r="X62" s="95">
        <v>20374.461682999998</v>
      </c>
      <c r="Y62" s="159">
        <v>2020</v>
      </c>
      <c r="Z62" s="9" t="s">
        <v>18</v>
      </c>
      <c r="AA62" s="90">
        <v>2.7305603024207172E-2</v>
      </c>
      <c r="AB62" s="91">
        <v>0.15893800349807385</v>
      </c>
      <c r="AC62" s="92">
        <v>0.81375639347771911</v>
      </c>
      <c r="AD62" s="99">
        <v>16858.911689</v>
      </c>
      <c r="AE62" s="90">
        <v>0.47141415314474494</v>
      </c>
      <c r="AF62" s="94">
        <v>0.15417667469327273</v>
      </c>
      <c r="AG62" s="92">
        <v>0.37440917216198233</v>
      </c>
      <c r="AH62" s="95">
        <v>14096.427019999999</v>
      </c>
      <c r="AI62" s="159">
        <v>2020</v>
      </c>
      <c r="AJ62" s="9" t="s">
        <v>18</v>
      </c>
      <c r="AK62" s="90">
        <v>4.4228862849825447E-2</v>
      </c>
      <c r="AL62" s="91">
        <v>0.12290001154220191</v>
      </c>
      <c r="AM62" s="92">
        <v>0.83287112560797272</v>
      </c>
      <c r="AN62" s="99">
        <v>8085.580273999999</v>
      </c>
      <c r="AO62" s="90">
        <v>0.80169466188786676</v>
      </c>
      <c r="AP62" s="94">
        <v>0.13383885503842985</v>
      </c>
      <c r="AQ62" s="92">
        <v>6.4466483073703382E-2</v>
      </c>
      <c r="AR62" s="95">
        <v>4993.7131770000005</v>
      </c>
      <c r="AS62" s="159">
        <v>2020</v>
      </c>
      <c r="AT62" s="9" t="s">
        <v>18</v>
      </c>
      <c r="AU62" s="90">
        <v>0.17248936892185185</v>
      </c>
      <c r="AV62" s="91">
        <v>0.73734342000213959</v>
      </c>
      <c r="AW62" s="92">
        <v>9.016721107600853E-2</v>
      </c>
      <c r="AX62" s="99">
        <v>49.615851999999997</v>
      </c>
      <c r="AY62" s="90">
        <v>1.6462584624157644E-4</v>
      </c>
      <c r="AZ62" s="94">
        <v>0.5062299321541226</v>
      </c>
      <c r="BA62" s="92">
        <v>0.49360544199963574</v>
      </c>
      <c r="BB62" s="95">
        <v>12.282397000000001</v>
      </c>
      <c r="BC62" s="159">
        <v>2020</v>
      </c>
      <c r="BD62" s="9" t="s">
        <v>18</v>
      </c>
      <c r="BE62" s="90">
        <v>1.4613661947867474E-2</v>
      </c>
      <c r="BF62" s="91">
        <v>5.4740750307089824E-2</v>
      </c>
      <c r="BG62" s="92">
        <v>0.9306455877450428</v>
      </c>
      <c r="BH62" s="99">
        <v>727.108923</v>
      </c>
      <c r="BI62" s="90">
        <v>0.44744406772852596</v>
      </c>
      <c r="BJ62" s="94">
        <v>6.5465072751572887E-4</v>
      </c>
      <c r="BK62" s="92">
        <v>0.55190128154395834</v>
      </c>
      <c r="BL62" s="95">
        <v>1025.4491009999999</v>
      </c>
      <c r="BM62" s="159">
        <v>2020</v>
      </c>
      <c r="BN62" s="9" t="s">
        <v>18</v>
      </c>
      <c r="BO62" s="90">
        <v>5.1696466882652045E-2</v>
      </c>
      <c r="BP62" s="91">
        <v>0.20785931371003011</v>
      </c>
      <c r="BQ62" s="92">
        <v>0.74044421940731775</v>
      </c>
      <c r="BR62" s="99">
        <v>523.96292500000004</v>
      </c>
      <c r="BS62" s="90">
        <v>0.88434605868913063</v>
      </c>
      <c r="BT62" s="94">
        <v>1.4477453155965117E-2</v>
      </c>
      <c r="BU62" s="92">
        <v>0.10117648815490433</v>
      </c>
      <c r="BV62" s="95">
        <v>246.58998799999998</v>
      </c>
      <c r="BW62" s="159">
        <v>2020</v>
      </c>
      <c r="BX62" s="9" t="s">
        <v>18</v>
      </c>
      <c r="BY62" s="90">
        <v>3.31595850239177E-2</v>
      </c>
      <c r="BZ62" s="91">
        <v>0.10615829131342476</v>
      </c>
      <c r="CA62" s="92">
        <v>0.86068212366265751</v>
      </c>
      <c r="CB62" s="99">
        <v>10733.019539999999</v>
      </c>
      <c r="CC62" s="90">
        <v>0.76610964039256024</v>
      </c>
      <c r="CD62" s="94">
        <v>0.13123879191019663</v>
      </c>
      <c r="CE62" s="92">
        <v>0.10265156769724311</v>
      </c>
      <c r="CF62" s="95">
        <v>3788.3813830000004</v>
      </c>
    </row>
    <row r="63" spans="1:84" x14ac:dyDescent="0.25">
      <c r="A63" s="165"/>
      <c r="B63" s="14" t="s">
        <v>19</v>
      </c>
      <c r="C63" s="90">
        <f t="shared" si="1"/>
        <v>3.118373221789629E-2</v>
      </c>
      <c r="D63" s="91">
        <f t="shared" si="2"/>
        <v>0.15576221800321879</v>
      </c>
      <c r="E63" s="92">
        <f t="shared" si="3"/>
        <v>0.81305404977888496</v>
      </c>
      <c r="F63" s="93">
        <f t="shared" si="4"/>
        <v>47498.168039999997</v>
      </c>
      <c r="G63" s="90">
        <f t="shared" si="5"/>
        <v>0.51199841171676708</v>
      </c>
      <c r="H63" s="94">
        <f t="shared" si="6"/>
        <v>0.14034091492986228</v>
      </c>
      <c r="I63" s="92">
        <f t="shared" si="7"/>
        <v>0.34766067335337075</v>
      </c>
      <c r="J63" s="95">
        <f t="shared" si="8"/>
        <v>37187.160812000002</v>
      </c>
      <c r="O63" s="160"/>
      <c r="P63" s="14" t="s">
        <v>19</v>
      </c>
      <c r="Q63" s="90">
        <v>3.118373221789629E-2</v>
      </c>
      <c r="R63" s="91">
        <v>0.15576221800321879</v>
      </c>
      <c r="S63" s="92">
        <v>0.81305404977888496</v>
      </c>
      <c r="T63" s="93">
        <v>47498.168039999997</v>
      </c>
      <c r="U63" s="90">
        <v>0.51199841171676708</v>
      </c>
      <c r="V63" s="94">
        <v>0.14034091492986228</v>
      </c>
      <c r="W63" s="92">
        <v>0.34766067335337075</v>
      </c>
      <c r="X63" s="95">
        <v>37187.160812000002</v>
      </c>
      <c r="Y63" s="160"/>
      <c r="Z63" s="14" t="s">
        <v>19</v>
      </c>
      <c r="AA63" s="90">
        <v>2.4560381611492627E-2</v>
      </c>
      <c r="AB63" s="91">
        <v>0.16776403722175995</v>
      </c>
      <c r="AC63" s="92">
        <v>0.80767558116674742</v>
      </c>
      <c r="AD63" s="93">
        <v>31035.460485</v>
      </c>
      <c r="AE63" s="90">
        <v>0.46613854036472968</v>
      </c>
      <c r="AF63" s="94">
        <v>0.16010419776910767</v>
      </c>
      <c r="AG63" s="92">
        <v>0.37375726186616282</v>
      </c>
      <c r="AH63" s="95">
        <v>25054.481130999997</v>
      </c>
      <c r="AI63" s="160"/>
      <c r="AJ63" s="14" t="s">
        <v>19</v>
      </c>
      <c r="AK63" s="90">
        <v>4.8948744647900694E-2</v>
      </c>
      <c r="AL63" s="91">
        <v>0.146489731499025</v>
      </c>
      <c r="AM63" s="92">
        <v>0.80456152385307433</v>
      </c>
      <c r="AN63" s="93">
        <v>12755.244929999999</v>
      </c>
      <c r="AO63" s="90">
        <v>0.73743781685373111</v>
      </c>
      <c r="AP63" s="94">
        <v>0.1486130717162589</v>
      </c>
      <c r="AQ63" s="92">
        <v>0.11394911143000992</v>
      </c>
      <c r="AR63" s="95">
        <v>7981.5386850000004</v>
      </c>
      <c r="AS63" s="160"/>
      <c r="AT63" s="14" t="s">
        <v>19</v>
      </c>
      <c r="AU63" s="90">
        <v>0.1864280629085496</v>
      </c>
      <c r="AV63" s="91">
        <v>0.69456130131814553</v>
      </c>
      <c r="AW63" s="92">
        <v>0.11901063577330485</v>
      </c>
      <c r="AX63" s="93">
        <v>92.706000000000003</v>
      </c>
      <c r="AY63" s="90">
        <v>0.44996636927520894</v>
      </c>
      <c r="AZ63" s="94">
        <v>0.39909105730416505</v>
      </c>
      <c r="BA63" s="92">
        <v>0.150942573420626</v>
      </c>
      <c r="BB63" s="95">
        <v>36.139572000000001</v>
      </c>
      <c r="BC63" s="160"/>
      <c r="BD63" s="14" t="s">
        <v>19</v>
      </c>
      <c r="BE63" s="90">
        <v>2.0668009001539738E-2</v>
      </c>
      <c r="BF63" s="91">
        <v>5.8273125666232384E-2</v>
      </c>
      <c r="BG63" s="92">
        <v>0.92105886533222792</v>
      </c>
      <c r="BH63" s="93">
        <v>1114.4760000000001</v>
      </c>
      <c r="BI63" s="90">
        <v>0.49093082737987276</v>
      </c>
      <c r="BJ63" s="94">
        <v>4.4620166959498018E-4</v>
      </c>
      <c r="BK63" s="92">
        <v>0.50862297095053222</v>
      </c>
      <c r="BL63" s="95">
        <v>2142.5289620000003</v>
      </c>
      <c r="BM63" s="160"/>
      <c r="BN63" s="14" t="s">
        <v>19</v>
      </c>
      <c r="BO63" s="90">
        <v>2.1700433326359118E-2</v>
      </c>
      <c r="BP63" s="91">
        <v>7.7567073895955171E-2</v>
      </c>
      <c r="BQ63" s="92">
        <v>0.90073249277768574</v>
      </c>
      <c r="BR63" s="93">
        <v>2500.2806249999999</v>
      </c>
      <c r="BS63" s="90">
        <v>0.20630170754698221</v>
      </c>
      <c r="BT63" s="94">
        <v>3.0482600471407749E-3</v>
      </c>
      <c r="BU63" s="92">
        <v>0.79065003240587695</v>
      </c>
      <c r="BV63" s="95">
        <v>1972.472462</v>
      </c>
      <c r="BW63" s="160"/>
      <c r="BX63" s="14" t="s">
        <v>19</v>
      </c>
      <c r="BY63" s="90">
        <v>3.5298977657386349E-2</v>
      </c>
      <c r="BZ63" s="91">
        <v>0.11632571450750093</v>
      </c>
      <c r="CA63" s="92">
        <v>0.84837530783511272</v>
      </c>
      <c r="CB63" s="93">
        <v>17750.032482000002</v>
      </c>
      <c r="CC63" s="90">
        <v>0.72173956898929348</v>
      </c>
      <c r="CD63" s="94">
        <v>0.14680202599212716</v>
      </c>
      <c r="CE63" s="92">
        <v>0.13145840501857925</v>
      </c>
      <c r="CF63" s="95">
        <v>6799.3332330000003</v>
      </c>
    </row>
    <row r="64" spans="1:84" x14ac:dyDescent="0.25">
      <c r="A64" s="165"/>
      <c r="B64" s="14" t="s">
        <v>20</v>
      </c>
      <c r="C64" s="90">
        <f t="shared" si="1"/>
        <v>3.0572116367289581E-2</v>
      </c>
      <c r="D64" s="91">
        <f t="shared" si="2"/>
        <v>0.15493392542810391</v>
      </c>
      <c r="E64" s="92">
        <f t="shared" si="3"/>
        <v>0.81449395820460646</v>
      </c>
      <c r="F64" s="93">
        <f t="shared" si="4"/>
        <v>70891.174329000001</v>
      </c>
      <c r="G64" s="90">
        <f t="shared" si="5"/>
        <v>0.52837760675534784</v>
      </c>
      <c r="H64" s="94">
        <f t="shared" si="6"/>
        <v>0.15887958526179685</v>
      </c>
      <c r="I64" s="92">
        <f t="shared" si="7"/>
        <v>0.31274280798285509</v>
      </c>
      <c r="J64" s="95">
        <f t="shared" si="8"/>
        <v>54352.25978700001</v>
      </c>
      <c r="O64" s="160"/>
      <c r="P64" s="14" t="s">
        <v>20</v>
      </c>
      <c r="Q64" s="90">
        <v>3.0572116367289581E-2</v>
      </c>
      <c r="R64" s="91">
        <v>0.15493392542810391</v>
      </c>
      <c r="S64" s="92">
        <v>0.81449395820460646</v>
      </c>
      <c r="T64" s="93">
        <v>70891.174329000001</v>
      </c>
      <c r="U64" s="90">
        <v>0.52837760675534784</v>
      </c>
      <c r="V64" s="94">
        <v>0.15887958526179685</v>
      </c>
      <c r="W64" s="92">
        <v>0.31274280798285509</v>
      </c>
      <c r="X64" s="95">
        <v>54352.25978700001</v>
      </c>
      <c r="Y64" s="160"/>
      <c r="Z64" s="14" t="s">
        <v>20</v>
      </c>
      <c r="AA64" s="90">
        <v>2.4060028008500409E-2</v>
      </c>
      <c r="AB64" s="91">
        <v>0.16594697235447448</v>
      </c>
      <c r="AC64" s="92">
        <v>0.8099929996370252</v>
      </c>
      <c r="AD64" s="93">
        <v>46406.983632999996</v>
      </c>
      <c r="AE64" s="90">
        <v>0.47930173175897051</v>
      </c>
      <c r="AF64" s="94">
        <v>0.17946597455082772</v>
      </c>
      <c r="AG64" s="92">
        <v>0.34123229369020175</v>
      </c>
      <c r="AH64" s="95">
        <v>36754.062882999999</v>
      </c>
      <c r="AI64" s="160"/>
      <c r="AJ64" s="14" t="s">
        <v>20</v>
      </c>
      <c r="AK64" s="90">
        <v>4.4094367483661343E-2</v>
      </c>
      <c r="AL64" s="91">
        <v>0.14218247211402948</v>
      </c>
      <c r="AM64" s="92">
        <v>0.81372316040230919</v>
      </c>
      <c r="AN64" s="93">
        <v>19864.621152</v>
      </c>
      <c r="AO64" s="90">
        <v>0.73249324272420502</v>
      </c>
      <c r="AP64" s="94">
        <v>0.16088393605586762</v>
      </c>
      <c r="AQ64" s="92">
        <v>0.10662282121992747</v>
      </c>
      <c r="AR64" s="95">
        <v>12471.908807</v>
      </c>
      <c r="AS64" s="160"/>
      <c r="AT64" s="14" t="s">
        <v>20</v>
      </c>
      <c r="AU64" s="90">
        <v>0.20535272385052192</v>
      </c>
      <c r="AV64" s="91">
        <v>0.67881686907167915</v>
      </c>
      <c r="AW64" s="92">
        <v>0.11583040707779894</v>
      </c>
      <c r="AX64" s="93">
        <v>128.32554400000001</v>
      </c>
      <c r="AY64" s="90">
        <v>2.7878691866262709E-4</v>
      </c>
      <c r="AZ64" s="94">
        <v>0.72829597664128043</v>
      </c>
      <c r="BA64" s="92">
        <v>0.27142523644005695</v>
      </c>
      <c r="BB64" s="95">
        <v>28.695751000000001</v>
      </c>
      <c r="BC64" s="160"/>
      <c r="BD64" s="14" t="s">
        <v>20</v>
      </c>
      <c r="BE64" s="90">
        <v>2.416411812025359E-2</v>
      </c>
      <c r="BF64" s="91">
        <v>6.7755070219393518E-2</v>
      </c>
      <c r="BG64" s="92">
        <v>0.90808081166035293</v>
      </c>
      <c r="BH64" s="93">
        <v>1410.9349999999999</v>
      </c>
      <c r="BI64" s="90">
        <v>0.49648936328272975</v>
      </c>
      <c r="BJ64" s="94">
        <v>7.0409072510660745E-4</v>
      </c>
      <c r="BK64" s="92">
        <v>0.50280654599216368</v>
      </c>
      <c r="BL64" s="95">
        <v>2675.7915320000002</v>
      </c>
      <c r="BM64" s="160"/>
      <c r="BN64" s="14" t="s">
        <v>20</v>
      </c>
      <c r="BO64" s="90">
        <v>3.7131339745460602E-2</v>
      </c>
      <c r="BP64" s="91">
        <v>8.9354996527945735E-2</v>
      </c>
      <c r="BQ64" s="92">
        <v>0.87351366372659367</v>
      </c>
      <c r="BR64" s="93">
        <v>3080.3090000000002</v>
      </c>
      <c r="BS64" s="90">
        <v>0.26349483256883571</v>
      </c>
      <c r="BT64" s="94">
        <v>4.1489787029198684E-3</v>
      </c>
      <c r="BU64" s="92">
        <v>0.73235618872824448</v>
      </c>
      <c r="BV64" s="95">
        <v>2421.8008139999997</v>
      </c>
      <c r="BW64" s="160"/>
      <c r="BX64" s="14" t="s">
        <v>20</v>
      </c>
      <c r="BY64" s="90">
        <v>3.6453331611748074E-2</v>
      </c>
      <c r="BZ64" s="91">
        <v>0.12153011132278937</v>
      </c>
      <c r="CA64" s="92">
        <v>0.84201655706546263</v>
      </c>
      <c r="CB64" s="93">
        <v>25365.319412999997</v>
      </c>
      <c r="CC64" s="90">
        <v>0.73417382856902758</v>
      </c>
      <c r="CD64" s="94">
        <v>0.15015242787189803</v>
      </c>
      <c r="CE64" s="92">
        <v>0.11567374355907419</v>
      </c>
      <c r="CF64" s="95">
        <v>10878.843740000002</v>
      </c>
    </row>
    <row r="65" spans="1:84" ht="15.75" thickBot="1" x14ac:dyDescent="0.3">
      <c r="A65" s="166"/>
      <c r="B65" s="19" t="s">
        <v>21</v>
      </c>
      <c r="C65" s="128">
        <f t="shared" si="1"/>
        <v>2.9915695876388874E-2</v>
      </c>
      <c r="D65" s="129">
        <f t="shared" si="2"/>
        <v>0.15630122997636187</v>
      </c>
      <c r="E65" s="130">
        <f t="shared" si="3"/>
        <v>0.81378306427836855</v>
      </c>
      <c r="F65" s="131">
        <f t="shared" si="4"/>
        <v>101328.614</v>
      </c>
      <c r="G65" s="128">
        <f t="shared" si="5"/>
        <v>0.54442924699498185</v>
      </c>
      <c r="H65" s="132">
        <f t="shared" si="6"/>
        <v>0.15713823004744581</v>
      </c>
      <c r="I65" s="130">
        <f t="shared" si="7"/>
        <v>0.29843252295757233</v>
      </c>
      <c r="J65" s="133">
        <f t="shared" si="8"/>
        <v>76332.983999999997</v>
      </c>
      <c r="O65" s="161"/>
      <c r="P65" s="19" t="s">
        <v>21</v>
      </c>
      <c r="Q65" s="104">
        <v>2.9915695876388874E-2</v>
      </c>
      <c r="R65" s="105">
        <v>0.15630122997636187</v>
      </c>
      <c r="S65" s="106">
        <v>0.81378306427836855</v>
      </c>
      <c r="T65" s="151">
        <v>101328.614</v>
      </c>
      <c r="U65" s="104">
        <v>0.54442924699498185</v>
      </c>
      <c r="V65" s="107">
        <v>0.15713823004744581</v>
      </c>
      <c r="W65" s="106">
        <v>0.29843252295757233</v>
      </c>
      <c r="X65" s="108">
        <v>76332.983999999997</v>
      </c>
      <c r="Y65" s="161"/>
      <c r="Z65" s="19" t="s">
        <v>21</v>
      </c>
      <c r="AA65" s="104">
        <v>2.5199779578964659E-2</v>
      </c>
      <c r="AB65" s="105">
        <v>0.1725820074002925</v>
      </c>
      <c r="AC65" s="106">
        <v>0.80221822823772537</v>
      </c>
      <c r="AD65" s="151">
        <v>65716.051000000007</v>
      </c>
      <c r="AE65" s="104">
        <v>0.48393530655266492</v>
      </c>
      <c r="AF65" s="107">
        <v>0.17657141002234333</v>
      </c>
      <c r="AG65" s="106">
        <v>0.33949328342499174</v>
      </c>
      <c r="AH65" s="108">
        <v>51569.735999999997</v>
      </c>
      <c r="AI65" s="161"/>
      <c r="AJ65" s="19" t="s">
        <v>21</v>
      </c>
      <c r="AK65" s="104">
        <v>4.0640073079263025E-2</v>
      </c>
      <c r="AL65" s="105">
        <v>0.13431208922381449</v>
      </c>
      <c r="AM65" s="106">
        <v>0.82504777015101982</v>
      </c>
      <c r="AN65" s="151">
        <v>29609.493999999999</v>
      </c>
      <c r="AO65" s="104">
        <v>0.74523051869087631</v>
      </c>
      <c r="AP65" s="107">
        <v>0.16124125169702558</v>
      </c>
      <c r="AQ65" s="106">
        <v>9.3528229612098071E-2</v>
      </c>
      <c r="AR65" s="108">
        <v>17630.848000000002</v>
      </c>
      <c r="AS65" s="161"/>
      <c r="AT65" s="19" t="s">
        <v>21</v>
      </c>
      <c r="AU65" s="104">
        <v>0.2313310749400975</v>
      </c>
      <c r="AV65" s="105">
        <v>0.66083891046297061</v>
      </c>
      <c r="AW65" s="106">
        <v>0.10783001459693189</v>
      </c>
      <c r="AX65" s="151">
        <v>181.54499999999999</v>
      </c>
      <c r="AY65" s="104">
        <v>3.058571647040832E-4</v>
      </c>
      <c r="AZ65" s="107">
        <v>0.73999592190447061</v>
      </c>
      <c r="BA65" s="106">
        <v>0.25969822093082529</v>
      </c>
      <c r="BB65" s="108">
        <v>39.234000000000002</v>
      </c>
      <c r="BC65" s="161"/>
      <c r="BD65" s="19" t="s">
        <v>21</v>
      </c>
      <c r="BE65" s="104">
        <v>2.1180173189540481E-2</v>
      </c>
      <c r="BF65" s="105">
        <v>7.5904784473345505E-2</v>
      </c>
      <c r="BG65" s="106">
        <v>0.90291504233711406</v>
      </c>
      <c r="BH65" s="151">
        <v>1936.953</v>
      </c>
      <c r="BI65" s="104">
        <v>0.49170862413311173</v>
      </c>
      <c r="BJ65" s="107">
        <v>8.0929780395649355E-4</v>
      </c>
      <c r="BK65" s="106">
        <v>0.50748207806293177</v>
      </c>
      <c r="BL65" s="108">
        <v>3629.0720000000001</v>
      </c>
      <c r="BM65" s="161"/>
      <c r="BN65" s="19" t="s">
        <v>21</v>
      </c>
      <c r="BO65" s="104">
        <v>2.2893647715539246E-2</v>
      </c>
      <c r="BP65" s="105">
        <v>6.499301982123637E-2</v>
      </c>
      <c r="BQ65" s="106">
        <v>0.91211333246322435</v>
      </c>
      <c r="BR65" s="151">
        <v>3884.5709999999999</v>
      </c>
      <c r="BS65" s="104">
        <v>0.48439476526907183</v>
      </c>
      <c r="BT65" s="107">
        <v>4.1277748236624064E-3</v>
      </c>
      <c r="BU65" s="106">
        <v>0.51147745990726579</v>
      </c>
      <c r="BV65" s="108">
        <v>3464.0940000000001</v>
      </c>
      <c r="BW65" s="161"/>
      <c r="BX65" s="19" t="s">
        <v>21</v>
      </c>
      <c r="BY65" s="104">
        <v>3.6092401238411717E-2</v>
      </c>
      <c r="BZ65" s="105">
        <v>0.1272909547000286</v>
      </c>
      <c r="CA65" s="106">
        <v>0.83718521232112975</v>
      </c>
      <c r="CB65" s="151">
        <v>37427.083850267285</v>
      </c>
      <c r="CC65" s="104">
        <v>0.75219508170473592</v>
      </c>
      <c r="CD65" s="107">
        <v>0.15592818449214094</v>
      </c>
      <c r="CE65" s="106">
        <v>9.3379823737406109E-2</v>
      </c>
      <c r="CF65" s="108">
        <v>15556.883780900551</v>
      </c>
    </row>
    <row r="66" spans="1:84" ht="18" customHeight="1" x14ac:dyDescent="0.25">
      <c r="A66" s="164">
        <v>2021</v>
      </c>
      <c r="B66" s="9" t="s">
        <v>18</v>
      </c>
      <c r="C66" s="90">
        <f t="shared" si="1"/>
        <v>2.606639601140193E-2</v>
      </c>
      <c r="D66" s="91">
        <f t="shared" si="2"/>
        <v>0.13815328413663422</v>
      </c>
      <c r="E66" s="92">
        <f t="shared" si="3"/>
        <v>0.83578031985196388</v>
      </c>
      <c r="F66" s="93">
        <f t="shared" si="4"/>
        <v>28875.108</v>
      </c>
      <c r="G66" s="90">
        <f t="shared" si="5"/>
        <v>0.57102331422445207</v>
      </c>
      <c r="H66" s="94">
        <f t="shared" si="6"/>
        <v>0.17661468724535778</v>
      </c>
      <c r="I66" s="92">
        <f t="shared" si="7"/>
        <v>0.25236199853019009</v>
      </c>
      <c r="J66" s="95">
        <f t="shared" si="8"/>
        <v>21688.519</v>
      </c>
      <c r="O66" s="159">
        <v>2021</v>
      </c>
      <c r="P66" s="9" t="s">
        <v>18</v>
      </c>
      <c r="Q66" s="90">
        <v>2.606639601140193E-2</v>
      </c>
      <c r="R66" s="91">
        <v>0.13815328413663422</v>
      </c>
      <c r="S66" s="92">
        <v>0.83578031985196388</v>
      </c>
      <c r="T66" s="99">
        <v>28875.108</v>
      </c>
      <c r="U66" s="90">
        <v>0.57102331422445207</v>
      </c>
      <c r="V66" s="94">
        <v>0.17661468724535778</v>
      </c>
      <c r="W66" s="92">
        <v>0.25236199853019009</v>
      </c>
      <c r="X66" s="95">
        <v>21688.519</v>
      </c>
      <c r="Y66" s="159">
        <v>2021</v>
      </c>
      <c r="Z66" s="9" t="s">
        <v>18</v>
      </c>
      <c r="AA66" s="90">
        <v>2.2424450929929771E-2</v>
      </c>
      <c r="AB66" s="91">
        <v>0.15508479126544711</v>
      </c>
      <c r="AC66" s="92">
        <v>0.82249075780462311</v>
      </c>
      <c r="AD66" s="99">
        <v>17599.985000000001</v>
      </c>
      <c r="AE66" s="90">
        <v>0.50150735251177159</v>
      </c>
      <c r="AF66" s="94">
        <v>0.19568180013433858</v>
      </c>
      <c r="AG66" s="92">
        <v>0.30281084735388986</v>
      </c>
      <c r="AH66" s="95">
        <v>14469.409</v>
      </c>
      <c r="AI66" s="159">
        <v>2021</v>
      </c>
      <c r="AJ66" s="9" t="s">
        <v>18</v>
      </c>
      <c r="AK66" s="90">
        <v>2.5981911477384687E-2</v>
      </c>
      <c r="AL66" s="91">
        <v>0.10629269169783491</v>
      </c>
      <c r="AM66" s="92">
        <v>0.86772539682478045</v>
      </c>
      <c r="AN66" s="99">
        <v>10300.012000000001</v>
      </c>
      <c r="AO66" s="90">
        <v>0.73378021849611774</v>
      </c>
      <c r="AP66" s="94">
        <v>0.16164390116164862</v>
      </c>
      <c r="AQ66" s="92">
        <v>0.10457588034223365</v>
      </c>
      <c r="AR66" s="95">
        <v>6144.4570000000003</v>
      </c>
      <c r="AS66" s="159">
        <v>2021</v>
      </c>
      <c r="AT66" s="9" t="s">
        <v>18</v>
      </c>
      <c r="AU66" s="90">
        <v>0.28259557895891613</v>
      </c>
      <c r="AV66" s="91">
        <v>0.56354560912731066</v>
      </c>
      <c r="AW66" s="92">
        <v>0.15385881191377324</v>
      </c>
      <c r="AX66" s="99">
        <v>36.462000000000003</v>
      </c>
      <c r="AY66" s="90">
        <v>4.2607584149978694E-4</v>
      </c>
      <c r="AZ66" s="94">
        <v>0.22922880272688539</v>
      </c>
      <c r="BA66" s="92">
        <v>0.77034512143161482</v>
      </c>
      <c r="BB66" s="95">
        <v>2.347</v>
      </c>
      <c r="BC66" s="159">
        <v>2021</v>
      </c>
      <c r="BD66" s="9" t="s">
        <v>18</v>
      </c>
      <c r="BE66" s="90">
        <v>9.6954998652654268E-3</v>
      </c>
      <c r="BF66" s="91">
        <v>9.4287254109404472E-2</v>
      </c>
      <c r="BG66" s="92">
        <v>0.89601724602533006</v>
      </c>
      <c r="BH66" s="99">
        <v>371.1</v>
      </c>
      <c r="BI66" s="90">
        <v>0.44508050453235182</v>
      </c>
      <c r="BJ66" s="94">
        <v>1.3472498309582759E-3</v>
      </c>
      <c r="BK66" s="92">
        <v>0.55357224563668994</v>
      </c>
      <c r="BL66" s="95">
        <v>786.78800000000001</v>
      </c>
      <c r="BM66" s="159">
        <v>2021</v>
      </c>
      <c r="BN66" s="9" t="s">
        <v>18</v>
      </c>
      <c r="BO66" s="90">
        <v>0.13476193244988538</v>
      </c>
      <c r="BP66" s="91">
        <v>0.19266530290776657</v>
      </c>
      <c r="BQ66" s="92">
        <v>0.67257276464234805</v>
      </c>
      <c r="BR66" s="99">
        <v>567.54899999999998</v>
      </c>
      <c r="BS66" s="90">
        <v>0.94308940241946215</v>
      </c>
      <c r="BT66" s="94">
        <v>1.5056844051863629E-2</v>
      </c>
      <c r="BU66" s="92">
        <v>4.1853753528674202E-2</v>
      </c>
      <c r="BV66" s="95">
        <v>285.51799999999997</v>
      </c>
      <c r="BW66" s="159">
        <v>2021</v>
      </c>
      <c r="BX66" s="9" t="s">
        <v>18</v>
      </c>
      <c r="BY66" s="90">
        <v>2.3828449822295514E-2</v>
      </c>
      <c r="BZ66" s="91">
        <v>9.8993533315424376E-2</v>
      </c>
      <c r="CA66" s="92">
        <v>0.87717801686228014</v>
      </c>
      <c r="CB66" s="99">
        <v>13259.654</v>
      </c>
      <c r="CC66" s="90">
        <v>0.75976395536539698</v>
      </c>
      <c r="CD66" s="94">
        <v>0.17185719599143082</v>
      </c>
      <c r="CE66" s="92">
        <v>6.8378848643172271E-2</v>
      </c>
      <c r="CF66" s="95">
        <v>4921.2021359999999</v>
      </c>
    </row>
    <row r="67" spans="1:84" x14ac:dyDescent="0.25">
      <c r="A67" s="165"/>
      <c r="B67" s="14" t="s">
        <v>19</v>
      </c>
      <c r="C67" s="90">
        <f t="shared" si="1"/>
        <v>2.6252215302715785E-2</v>
      </c>
      <c r="D67" s="91">
        <f t="shared" si="2"/>
        <v>0.13998527817816103</v>
      </c>
      <c r="E67" s="92">
        <f t="shared" si="3"/>
        <v>0.8337625065191232</v>
      </c>
      <c r="F67" s="93">
        <f t="shared" si="4"/>
        <v>55872.161</v>
      </c>
      <c r="G67" s="90">
        <f t="shared" si="5"/>
        <v>0.61163270341810616</v>
      </c>
      <c r="H67" s="94">
        <f t="shared" si="6"/>
        <v>0.18287935098278107</v>
      </c>
      <c r="I67" s="92">
        <f t="shared" si="7"/>
        <v>0.20548794559911276</v>
      </c>
      <c r="J67" s="95">
        <f t="shared" si="8"/>
        <v>41225.903813000004</v>
      </c>
      <c r="O67" s="160"/>
      <c r="P67" s="14" t="s">
        <v>19</v>
      </c>
      <c r="Q67" s="90">
        <v>2.6252215302715785E-2</v>
      </c>
      <c r="R67" s="91">
        <v>0.13998527817816103</v>
      </c>
      <c r="S67" s="92">
        <v>0.8337625065191232</v>
      </c>
      <c r="T67" s="93">
        <v>55872.161</v>
      </c>
      <c r="U67" s="90">
        <v>0.61163270341810616</v>
      </c>
      <c r="V67" s="94">
        <v>0.18287935098278107</v>
      </c>
      <c r="W67" s="92">
        <v>0.20548794559911276</v>
      </c>
      <c r="X67" s="95">
        <v>41225.903813000004</v>
      </c>
      <c r="Y67" s="160"/>
      <c r="Z67" s="14" t="s">
        <v>19</v>
      </c>
      <c r="AA67" s="90">
        <v>2.2991063446787724E-2</v>
      </c>
      <c r="AB67" s="91">
        <v>0.1598973167058606</v>
      </c>
      <c r="AC67" s="92">
        <v>0.8171116198473517</v>
      </c>
      <c r="AD67" s="93">
        <v>33502.625999999997</v>
      </c>
      <c r="AE67" s="90">
        <v>0.55262713043272682</v>
      </c>
      <c r="AF67" s="94">
        <v>0.20542650596654471</v>
      </c>
      <c r="AG67" s="92">
        <v>0.24194636360072841</v>
      </c>
      <c r="AH67" s="95">
        <v>27019.332163999999</v>
      </c>
      <c r="AI67" s="160"/>
      <c r="AJ67" s="14" t="s">
        <v>19</v>
      </c>
      <c r="AK67" s="90">
        <v>2.6792937436827056E-2</v>
      </c>
      <c r="AL67" s="91">
        <v>0.1031890190891505</v>
      </c>
      <c r="AM67" s="92">
        <v>0.87001804347402245</v>
      </c>
      <c r="AN67" s="93">
        <v>20567.546999999999</v>
      </c>
      <c r="AO67" s="90">
        <v>0.75843781331569138</v>
      </c>
      <c r="AP67" s="94">
        <v>0.16772511756803937</v>
      </c>
      <c r="AQ67" s="92">
        <v>7.3837069116269305E-2</v>
      </c>
      <c r="AR67" s="95">
        <v>11773.099709999999</v>
      </c>
      <c r="AS67" s="160"/>
      <c r="AT67" s="14" t="s">
        <v>19</v>
      </c>
      <c r="AU67" s="90">
        <v>0.27867560110366574</v>
      </c>
      <c r="AV67" s="91">
        <v>0.53838194718171073</v>
      </c>
      <c r="AW67" s="92">
        <v>0.18294245171462356</v>
      </c>
      <c r="AX67" s="93">
        <v>81.183999999999997</v>
      </c>
      <c r="AY67" s="90">
        <v>8.7611704923777818E-4</v>
      </c>
      <c r="AZ67" s="94">
        <v>0.20325915542316453</v>
      </c>
      <c r="BA67" s="92">
        <v>0.79586472752759774</v>
      </c>
      <c r="BB67" s="95">
        <v>5.7069999999999999</v>
      </c>
      <c r="BC67" s="160"/>
      <c r="BD67" s="14" t="s">
        <v>19</v>
      </c>
      <c r="BE67" s="90">
        <v>1.6398916293259461E-2</v>
      </c>
      <c r="BF67" s="91">
        <v>9.792238720408844E-2</v>
      </c>
      <c r="BG67" s="92">
        <v>0.88567869650265207</v>
      </c>
      <c r="BH67" s="93">
        <v>655.89700000000005</v>
      </c>
      <c r="BI67" s="90">
        <v>0.44007284564295041</v>
      </c>
      <c r="BJ67" s="94">
        <v>1.9869717944368285E-3</v>
      </c>
      <c r="BK67" s="92">
        <v>0.55794018256261269</v>
      </c>
      <c r="BL67" s="95">
        <v>1799.2203060000002</v>
      </c>
      <c r="BM67" s="160"/>
      <c r="BN67" s="14" t="s">
        <v>19</v>
      </c>
      <c r="BO67" s="90">
        <v>0.10523172446044585</v>
      </c>
      <c r="BP67" s="91">
        <v>0.219756279186821</v>
      </c>
      <c r="BQ67" s="92">
        <v>0.67501199635273312</v>
      </c>
      <c r="BR67" s="93">
        <v>1064.9069999999999</v>
      </c>
      <c r="BS67" s="90">
        <v>0.89498497078090555</v>
      </c>
      <c r="BT67" s="94">
        <v>1.5114280675116352E-2</v>
      </c>
      <c r="BU67" s="92">
        <v>8.9900748543978101E-2</v>
      </c>
      <c r="BV67" s="95">
        <v>628.54463299999998</v>
      </c>
      <c r="BW67" s="160"/>
      <c r="BX67" s="14" t="s">
        <v>19</v>
      </c>
      <c r="BY67" s="90">
        <v>2.3326389756070515E-2</v>
      </c>
      <c r="BZ67" s="91">
        <v>9.096591161910382E-2</v>
      </c>
      <c r="CA67" s="92">
        <v>0.88570769862482568</v>
      </c>
      <c r="CB67" s="93">
        <v>27395.580999999998</v>
      </c>
      <c r="CC67" s="90">
        <v>0.78316923607132782</v>
      </c>
      <c r="CD67" s="94">
        <v>0.16037331221770162</v>
      </c>
      <c r="CE67" s="92">
        <v>5.6457451710970635E-2</v>
      </c>
      <c r="CF67" s="95">
        <v>9953.6698339999984</v>
      </c>
    </row>
    <row r="68" spans="1:84" x14ac:dyDescent="0.25">
      <c r="A68" s="165"/>
      <c r="B68" s="14" t="s">
        <v>20</v>
      </c>
      <c r="C68" s="90">
        <f t="shared" si="1"/>
        <v>2.68753570259175E-2</v>
      </c>
      <c r="D68" s="91">
        <f t="shared" si="2"/>
        <v>0.14425527114140083</v>
      </c>
      <c r="E68" s="92">
        <f t="shared" si="3"/>
        <v>0.82886937183268161</v>
      </c>
      <c r="F68" s="93">
        <f t="shared" si="4"/>
        <v>78569.225999999995</v>
      </c>
      <c r="G68" s="90">
        <f t="shared" si="5"/>
        <v>0.62571457137435882</v>
      </c>
      <c r="H68" s="94">
        <f t="shared" si="6"/>
        <v>0.19140990130590019</v>
      </c>
      <c r="I68" s="92">
        <f t="shared" si="7"/>
        <v>0.18287552731974094</v>
      </c>
      <c r="J68" s="95">
        <f t="shared" si="8"/>
        <v>57381.217743000001</v>
      </c>
      <c r="O68" s="160"/>
      <c r="P68" s="14" t="s">
        <v>20</v>
      </c>
      <c r="Q68" s="90">
        <v>2.68753570259175E-2</v>
      </c>
      <c r="R68" s="91">
        <v>0.14425527114140083</v>
      </c>
      <c r="S68" s="92">
        <v>0.82886937183268161</v>
      </c>
      <c r="T68" s="93">
        <v>78569.225999999995</v>
      </c>
      <c r="U68" s="90">
        <v>0.62571457137435882</v>
      </c>
      <c r="V68" s="94">
        <v>0.19140990130590019</v>
      </c>
      <c r="W68" s="92">
        <v>0.18287552731974094</v>
      </c>
      <c r="X68" s="95">
        <v>57381.217743000001</v>
      </c>
      <c r="Y68" s="160"/>
      <c r="Z68" s="14" t="s">
        <v>20</v>
      </c>
      <c r="AA68" s="90">
        <v>2.3660263121740809E-2</v>
      </c>
      <c r="AB68" s="91">
        <v>0.16523124732213093</v>
      </c>
      <c r="AC68" s="92">
        <v>0.81110848955612824</v>
      </c>
      <c r="AD68" s="93">
        <v>46613.555999999997</v>
      </c>
      <c r="AE68" s="90">
        <v>0.5713149798391588</v>
      </c>
      <c r="AF68" s="94">
        <v>0.21549211216828371</v>
      </c>
      <c r="AG68" s="92">
        <v>0.21319290799255752</v>
      </c>
      <c r="AH68" s="95">
        <v>37474.459601999995</v>
      </c>
      <c r="AI68" s="160"/>
      <c r="AJ68" s="14" t="s">
        <v>20</v>
      </c>
      <c r="AK68" s="90">
        <v>2.8576662798358972E-2</v>
      </c>
      <c r="AL68" s="91">
        <v>0.10532548542851816</v>
      </c>
      <c r="AM68" s="92">
        <v>0.86609785177312282</v>
      </c>
      <c r="AN68" s="93">
        <v>29328.932000000001</v>
      </c>
      <c r="AO68" s="90">
        <v>0.76103784554635534</v>
      </c>
      <c r="AP68" s="94">
        <v>0.1744561611109397</v>
      </c>
      <c r="AQ68" s="92">
        <v>6.4505993342704959E-2</v>
      </c>
      <c r="AR68" s="95">
        <v>16556.242631999998</v>
      </c>
      <c r="AS68" s="160"/>
      <c r="AT68" s="14" t="s">
        <v>20</v>
      </c>
      <c r="AU68" s="90">
        <v>0.27245281166392576</v>
      </c>
      <c r="AV68" s="91">
        <v>0.53768930561350969</v>
      </c>
      <c r="AW68" s="92">
        <v>0.18985788272256449</v>
      </c>
      <c r="AX68" s="93">
        <v>122.223</v>
      </c>
      <c r="AY68" s="90">
        <v>1.1873664212776064E-3</v>
      </c>
      <c r="AZ68" s="94">
        <v>0.22880550938019473</v>
      </c>
      <c r="BA68" s="92">
        <v>0.77000712419852768</v>
      </c>
      <c r="BB68" s="95">
        <v>8.4220000000000006</v>
      </c>
      <c r="BC68" s="160"/>
      <c r="BD68" s="14" t="s">
        <v>20</v>
      </c>
      <c r="BE68" s="90">
        <v>1.5515608390978314E-2</v>
      </c>
      <c r="BF68" s="91">
        <v>9.492248631590916E-2</v>
      </c>
      <c r="BG68" s="92">
        <v>0.88956190529311252</v>
      </c>
      <c r="BH68" s="93">
        <v>932.28700000000003</v>
      </c>
      <c r="BI68" s="90">
        <v>0.48549763205542201</v>
      </c>
      <c r="BJ68" s="94">
        <v>1.8513203859785586E-3</v>
      </c>
      <c r="BK68" s="92">
        <v>0.51265104755859947</v>
      </c>
      <c r="BL68" s="95">
        <v>2266.0804859999998</v>
      </c>
      <c r="BM68" s="160"/>
      <c r="BN68" s="14" t="s">
        <v>20</v>
      </c>
      <c r="BO68" s="90">
        <v>7.8105083995451047E-2</v>
      </c>
      <c r="BP68" s="91">
        <v>0.24723640591568144</v>
      </c>
      <c r="BQ68" s="92">
        <v>0.67465851008886757</v>
      </c>
      <c r="BR68" s="93">
        <v>1572.2280000000001</v>
      </c>
      <c r="BS68" s="90">
        <v>0.73830890799543791</v>
      </c>
      <c r="BT68" s="94">
        <v>1.2473826722448506E-2</v>
      </c>
      <c r="BU68" s="92">
        <v>0.24921726528211358</v>
      </c>
      <c r="BV68" s="95">
        <v>1076.013023</v>
      </c>
      <c r="BW68" s="160"/>
      <c r="BX68" s="14" t="s">
        <v>20</v>
      </c>
      <c r="BY68" s="90">
        <v>2.4114977824781874E-2</v>
      </c>
      <c r="BZ68" s="91">
        <v>9.0723490649909103E-2</v>
      </c>
      <c r="CA68" s="92">
        <v>0.88516153152530908</v>
      </c>
      <c r="CB68" s="93">
        <v>39452.824999999997</v>
      </c>
      <c r="CC68" s="90">
        <v>0.77646157968995821</v>
      </c>
      <c r="CD68" s="94">
        <v>0.16897808077593063</v>
      </c>
      <c r="CE68" s="92">
        <v>5.4560339534111268E-2</v>
      </c>
      <c r="CF68" s="95">
        <v>14205.384142000001</v>
      </c>
    </row>
    <row r="69" spans="1:84" ht="15.75" thickBot="1" x14ac:dyDescent="0.3">
      <c r="A69" s="166"/>
      <c r="B69" s="19" t="s">
        <v>21</v>
      </c>
      <c r="C69" s="128">
        <f t="shared" si="1"/>
        <v>2.8216586675050989E-2</v>
      </c>
      <c r="D69" s="129">
        <f t="shared" si="2"/>
        <v>0.15048957037153948</v>
      </c>
      <c r="E69" s="130">
        <f t="shared" si="3"/>
        <v>0.82129384295340957</v>
      </c>
      <c r="F69" s="131">
        <f t="shared" si="4"/>
        <v>105886.514</v>
      </c>
      <c r="G69" s="128">
        <f t="shared" si="5"/>
        <v>0.63986745177973736</v>
      </c>
      <c r="H69" s="132">
        <f t="shared" si="6"/>
        <v>0.18761886684313187</v>
      </c>
      <c r="I69" s="130">
        <f t="shared" si="7"/>
        <v>0.1725136813771308</v>
      </c>
      <c r="J69" s="133">
        <f t="shared" si="8"/>
        <v>75758.09</v>
      </c>
      <c r="O69" s="161"/>
      <c r="P69" s="19" t="s">
        <v>21</v>
      </c>
      <c r="Q69" s="104">
        <v>2.8216586675050989E-2</v>
      </c>
      <c r="R69" s="105">
        <v>0.15048957037153948</v>
      </c>
      <c r="S69" s="106">
        <v>0.82129384295340957</v>
      </c>
      <c r="T69" s="151">
        <v>105886.514</v>
      </c>
      <c r="U69" s="104">
        <v>0.63986745177973736</v>
      </c>
      <c r="V69" s="107">
        <v>0.18761886684313187</v>
      </c>
      <c r="W69" s="106">
        <v>0.1725136813771308</v>
      </c>
      <c r="X69" s="108">
        <v>75758.09</v>
      </c>
      <c r="Y69" s="161"/>
      <c r="Z69" s="19" t="s">
        <v>21</v>
      </c>
      <c r="AA69" s="104">
        <v>2.539795756903291E-2</v>
      </c>
      <c r="AB69" s="105">
        <v>0.17913801072673491</v>
      </c>
      <c r="AC69" s="106">
        <v>0.79546403170423219</v>
      </c>
      <c r="AD69" s="151">
        <v>62293.512999999999</v>
      </c>
      <c r="AE69" s="104">
        <v>0.58621246453625619</v>
      </c>
      <c r="AF69" s="107">
        <v>0.20919186287724284</v>
      </c>
      <c r="AG69" s="106">
        <v>0.20459567258650097</v>
      </c>
      <c r="AH69" s="108">
        <v>49835.404000000002</v>
      </c>
      <c r="AI69" s="161"/>
      <c r="AJ69" s="19" t="s">
        <v>21</v>
      </c>
      <c r="AK69" s="104">
        <v>3.0531140525475706E-2</v>
      </c>
      <c r="AL69" s="105">
        <v>0.10652644248400779</v>
      </c>
      <c r="AM69" s="106">
        <v>0.86294241699051655</v>
      </c>
      <c r="AN69" s="151">
        <v>39810.631999999998</v>
      </c>
      <c r="AO69" s="104">
        <v>0.77026067098691209</v>
      </c>
      <c r="AP69" s="107">
        <v>0.1750942427164994</v>
      </c>
      <c r="AQ69" s="106">
        <v>5.4645086296588527E-2</v>
      </c>
      <c r="AR69" s="108">
        <v>21479.644</v>
      </c>
      <c r="AS69" s="161"/>
      <c r="AT69" s="19" t="s">
        <v>21</v>
      </c>
      <c r="AU69" s="104">
        <v>0.27976217287509569</v>
      </c>
      <c r="AV69" s="105">
        <v>0.57545831268861758</v>
      </c>
      <c r="AW69" s="106">
        <v>0.14477951443628664</v>
      </c>
      <c r="AX69" s="151">
        <v>177.608</v>
      </c>
      <c r="AY69" s="104">
        <v>1.3225326500247974E-3</v>
      </c>
      <c r="AZ69" s="107">
        <v>0.29542073069928915</v>
      </c>
      <c r="BA69" s="106">
        <v>0.70325673665068611</v>
      </c>
      <c r="BB69" s="108">
        <v>12.098000000000001</v>
      </c>
      <c r="BC69" s="161"/>
      <c r="BD69" s="19" t="s">
        <v>21</v>
      </c>
      <c r="BE69" s="104">
        <v>1.5738392222577217E-2</v>
      </c>
      <c r="BF69" s="105">
        <v>9.4497186487314741E-2</v>
      </c>
      <c r="BG69" s="106">
        <v>0.88976442129010802</v>
      </c>
      <c r="BH69" s="151">
        <v>1226.9359999999999</v>
      </c>
      <c r="BI69" s="104">
        <v>0.52417923055407389</v>
      </c>
      <c r="BJ69" s="107">
        <v>1.4545260468881215E-3</v>
      </c>
      <c r="BK69" s="106">
        <v>0.47436624339903793</v>
      </c>
      <c r="BL69" s="108">
        <v>3035.3530000000001</v>
      </c>
      <c r="BM69" s="161"/>
      <c r="BN69" s="19" t="s">
        <v>21</v>
      </c>
      <c r="BO69" s="104">
        <v>5.0956651561826459E-2</v>
      </c>
      <c r="BP69" s="105">
        <v>0.13316665440055514</v>
      </c>
      <c r="BQ69" s="106">
        <v>0.81587669403761842</v>
      </c>
      <c r="BR69" s="151">
        <v>2377.8249999999998</v>
      </c>
      <c r="BS69" s="104">
        <v>0.80610365071141898</v>
      </c>
      <c r="BT69" s="107">
        <v>1.399765404047461E-2</v>
      </c>
      <c r="BU69" s="106">
        <v>0.17989869524810637</v>
      </c>
      <c r="BV69" s="108">
        <v>1395.5909999999999</v>
      </c>
      <c r="BW69" s="161"/>
      <c r="BX69" s="19" t="s">
        <v>21</v>
      </c>
      <c r="BY69" s="104">
        <v>2.6059234388268789E-2</v>
      </c>
      <c r="BZ69" s="105">
        <v>9.96001969637903E-2</v>
      </c>
      <c r="CA69" s="106">
        <v>0.87434056864794096</v>
      </c>
      <c r="CB69" s="151">
        <v>53776.197998571857</v>
      </c>
      <c r="CC69" s="104">
        <v>0.78286841313857181</v>
      </c>
      <c r="CD69" s="107">
        <v>0.16437213127409248</v>
      </c>
      <c r="CE69" s="106">
        <v>5.2759455587335559E-2</v>
      </c>
      <c r="CF69" s="108">
        <v>18692.230906182154</v>
      </c>
    </row>
    <row r="70" spans="1:84" x14ac:dyDescent="0.25">
      <c r="A70" s="164">
        <v>2022</v>
      </c>
      <c r="B70" s="9" t="s">
        <v>18</v>
      </c>
      <c r="C70" s="90">
        <f t="shared" si="1"/>
        <v>2.785038237488973E-2</v>
      </c>
      <c r="D70" s="91">
        <f t="shared" si="2"/>
        <v>0.1529764211208238</v>
      </c>
      <c r="E70" s="92">
        <f t="shared" si="3"/>
        <v>0.81917319650428644</v>
      </c>
      <c r="F70" s="93">
        <f t="shared" si="4"/>
        <v>26223.087</v>
      </c>
      <c r="G70" s="90">
        <f t="shared" si="5"/>
        <v>0.66781283433113481</v>
      </c>
      <c r="H70" s="94">
        <f t="shared" si="6"/>
        <v>0.17534407350098177</v>
      </c>
      <c r="I70" s="92">
        <f t="shared" si="7"/>
        <v>0.15684309216788347</v>
      </c>
      <c r="J70" s="95">
        <f t="shared" si="8"/>
        <v>20178.391041999999</v>
      </c>
      <c r="O70" s="159">
        <v>2022</v>
      </c>
      <c r="P70" s="9" t="s">
        <v>18</v>
      </c>
      <c r="Q70" s="90">
        <v>2.785038237488973E-2</v>
      </c>
      <c r="R70" s="91">
        <v>0.1529764211208238</v>
      </c>
      <c r="S70" s="92">
        <v>0.81917319650428644</v>
      </c>
      <c r="T70" s="99">
        <v>26223.087</v>
      </c>
      <c r="U70" s="90">
        <v>0.66781283433113481</v>
      </c>
      <c r="V70" s="94">
        <v>0.17534407350098177</v>
      </c>
      <c r="W70" s="92">
        <v>0.15684309216788347</v>
      </c>
      <c r="X70" s="95">
        <v>20178.391041999999</v>
      </c>
      <c r="Y70" s="159">
        <f>+$O$70</f>
        <v>2022</v>
      </c>
      <c r="Z70" s="9" t="s">
        <v>18</v>
      </c>
      <c r="AA70" s="90">
        <v>2.2518866998424619E-2</v>
      </c>
      <c r="AB70" s="91">
        <v>0.16850367064779975</v>
      </c>
      <c r="AC70" s="92">
        <v>0.80897746235377566</v>
      </c>
      <c r="AD70" s="99">
        <v>15921.849</v>
      </c>
      <c r="AE70" s="90">
        <v>0.63249938610380296</v>
      </c>
      <c r="AF70" s="94">
        <v>0.19099133608997057</v>
      </c>
      <c r="AG70" s="92">
        <v>0.17650927780622655</v>
      </c>
      <c r="AH70" s="95">
        <v>13387.719356</v>
      </c>
      <c r="AI70" s="159">
        <f>+$O$70</f>
        <v>2022</v>
      </c>
      <c r="AJ70" s="9" t="s">
        <v>18</v>
      </c>
      <c r="AK70" s="90">
        <v>3.5211204086208273E-2</v>
      </c>
      <c r="AL70" s="91">
        <v>0.11475559461254124</v>
      </c>
      <c r="AM70" s="92">
        <v>0.85003320130125049</v>
      </c>
      <c r="AN70" s="99">
        <v>9312.8880000000008</v>
      </c>
      <c r="AO70" s="90">
        <v>0.7514263290020966</v>
      </c>
      <c r="AP70" s="94">
        <v>0.17048462826937799</v>
      </c>
      <c r="AQ70" s="92">
        <v>7.8089042728525335E-2</v>
      </c>
      <c r="AR70" s="95">
        <v>5704.6954020000003</v>
      </c>
      <c r="AS70" s="159">
        <f>+$O$70</f>
        <v>2022</v>
      </c>
      <c r="AT70" s="9" t="s">
        <v>18</v>
      </c>
      <c r="AU70" s="90">
        <v>0.22673016392102358</v>
      </c>
      <c r="AV70" s="91">
        <v>0.59395822262191877</v>
      </c>
      <c r="AW70" s="92">
        <v>0.17931161345705759</v>
      </c>
      <c r="AX70" s="99">
        <v>48.926000000000002</v>
      </c>
      <c r="AY70" s="90">
        <v>1.8356731610160713E-3</v>
      </c>
      <c r="AZ70" s="94">
        <v>0.24283333530012599</v>
      </c>
      <c r="BA70" s="92">
        <v>0.75533099153885797</v>
      </c>
      <c r="BB70" s="95">
        <v>3.8133150000000002</v>
      </c>
      <c r="BC70" s="159">
        <f>+$O$70</f>
        <v>2022</v>
      </c>
      <c r="BD70" s="9" t="s">
        <v>18</v>
      </c>
      <c r="BE70" s="90">
        <v>6.3676183347173648E-2</v>
      </c>
      <c r="BF70" s="91">
        <v>0.13957180785740184</v>
      </c>
      <c r="BG70" s="92">
        <v>0.79675200879542452</v>
      </c>
      <c r="BH70" s="99">
        <v>341.99599999999998</v>
      </c>
      <c r="BI70" s="90">
        <v>0.55735668415048045</v>
      </c>
      <c r="BJ70" s="94">
        <v>4.2621280503993053E-4</v>
      </c>
      <c r="BK70" s="92">
        <v>0.44221710304447964</v>
      </c>
      <c r="BL70" s="95">
        <v>696.83500000000004</v>
      </c>
      <c r="BM70" s="159">
        <f>+$O$70</f>
        <v>2022</v>
      </c>
      <c r="BN70" s="9" t="s">
        <v>18</v>
      </c>
      <c r="BO70" s="90">
        <v>1.8400543663838989E-2</v>
      </c>
      <c r="BP70" s="91">
        <v>0.3065222922260088</v>
      </c>
      <c r="BQ70" s="92">
        <v>0.67507716411015217</v>
      </c>
      <c r="BR70" s="99">
        <v>597.428</v>
      </c>
      <c r="BS70" s="90">
        <v>0.86319524602170783</v>
      </c>
      <c r="BT70" s="94">
        <v>1.9300441697238959E-2</v>
      </c>
      <c r="BU70" s="92">
        <v>0.11750431228105325</v>
      </c>
      <c r="BV70" s="95">
        <v>385.327969</v>
      </c>
      <c r="BW70" s="159">
        <f>+$O$70</f>
        <v>2022</v>
      </c>
      <c r="BX70" s="9" t="s">
        <v>18</v>
      </c>
      <c r="BY70" s="90">
        <v>2.0324302129166767E-2</v>
      </c>
      <c r="BZ70" s="91">
        <v>8.5641922002429802E-2</v>
      </c>
      <c r="CA70" s="92">
        <v>0.89403377586840349</v>
      </c>
      <c r="CB70" s="99">
        <v>14232.468999999999</v>
      </c>
      <c r="CC70" s="90">
        <v>0.76467687752082047</v>
      </c>
      <c r="CD70" s="94">
        <v>0.15715905697247212</v>
      </c>
      <c r="CE70" s="92">
        <v>7.8164065506707403E-2</v>
      </c>
      <c r="CF70" s="95">
        <v>5127.7541080000001</v>
      </c>
    </row>
    <row r="71" spans="1:84" x14ac:dyDescent="0.25">
      <c r="A71" s="165"/>
      <c r="B71" s="14" t="s">
        <v>19</v>
      </c>
      <c r="C71" s="90">
        <f t="shared" ref="C71" si="9">+IF($Q$1=1,Q71,IF($Q$1=2,AA71,IF($Q$1=3,AK71,IF($Q$1=4,AU71,IF($Q$1=5,BE71,IF($Q$1=6,BO71,BY71))))))</f>
        <v>2.8280782195877079E-2</v>
      </c>
      <c r="D71" s="91">
        <f t="shared" ref="D71" si="10">+IF($Q$1=1,R71,IF($Q$1=2,AB71,IF($Q$1=3,AL71,IF($Q$1=4,AV71,IF($Q$1=5,BF71,IF($Q$1=6,BP71,BZ71))))))</f>
        <v>0.15400708300473562</v>
      </c>
      <c r="E71" s="92">
        <f t="shared" ref="E71" si="11">+IF($Q$1=1,S71,IF($Q$1=2,AC71,IF($Q$1=3,AM71,IF($Q$1=4,AW71,IF($Q$1=5,BG71,IF($Q$1=6,BQ71,CA71))))))</f>
        <v>0.81771213479938731</v>
      </c>
      <c r="F71" s="93">
        <f t="shared" ref="F71" si="12">+IF($Q$1=1,T71,IF($Q$1=2,AD71,IF($Q$1=3,AN71,IF($Q$1=4,AX71,IF($Q$1=5,BH71,IF($Q$1=6,BR71,CB71))))))</f>
        <v>50486.870663999995</v>
      </c>
      <c r="G71" s="90">
        <f t="shared" ref="G71" si="13">+IF($Q$1=1,U71,IF($Q$1=2,AE71,IF($Q$1=3,AO71,IF($Q$1=4,AY71,IF($Q$1=5,BI71,IF($Q$1=6,BS71,CC71))))))</f>
        <v>0.67936001625162534</v>
      </c>
      <c r="H71" s="94">
        <f t="shared" ref="H71" si="14">+IF($Q$1=1,V71,IF($Q$1=2,AF71,IF($Q$1=3,AP71,IF($Q$1=4,AZ71,IF($Q$1=5,BJ71,IF($Q$1=6,BT71,CD71))))))</f>
        <v>0.18362946156801813</v>
      </c>
      <c r="I71" s="92">
        <f t="shared" ref="I71" si="15">+IF($Q$1=1,W71,IF($Q$1=2,AG71,IF($Q$1=3,AQ71,IF($Q$1=4,BA71,IF($Q$1=5,BK71,IF($Q$1=6,BU71,CE71))))))</f>
        <v>0.13701052218035639</v>
      </c>
      <c r="J71" s="95">
        <f t="shared" ref="J71" si="16">+IF($Q$1=1,X71,IF($Q$1=2,AH71,IF($Q$1=3,AR71,IF($Q$1=4,BB71,IF($Q$1=5,BL71,IF($Q$1=6,BV71,CF71))))))</f>
        <v>40224.978252000001</v>
      </c>
      <c r="O71" s="160"/>
      <c r="P71" s="14" t="s">
        <v>19</v>
      </c>
      <c r="Q71" s="90">
        <v>2.8280782195877079E-2</v>
      </c>
      <c r="R71" s="91">
        <v>0.15400708300473562</v>
      </c>
      <c r="S71" s="92">
        <v>0.81771213479938731</v>
      </c>
      <c r="T71" s="93">
        <v>50486.870663999995</v>
      </c>
      <c r="U71" s="90">
        <v>0.67936001625162534</v>
      </c>
      <c r="V71" s="94">
        <v>0.18362946156801813</v>
      </c>
      <c r="W71" s="92">
        <v>0.13701052218035639</v>
      </c>
      <c r="X71" s="95">
        <v>40224.978252000001</v>
      </c>
      <c r="Y71" s="160"/>
      <c r="Z71" s="14" t="s">
        <v>19</v>
      </c>
      <c r="AA71" s="90">
        <v>2.228715275041664E-2</v>
      </c>
      <c r="AB71" s="91">
        <v>0.16745694871579708</v>
      </c>
      <c r="AC71" s="92">
        <v>0.81025589853378632</v>
      </c>
      <c r="AD71" s="93">
        <v>31316.845710000001</v>
      </c>
      <c r="AE71" s="90">
        <v>0.63746827078942736</v>
      </c>
      <c r="AF71" s="94">
        <v>0.19977438939866132</v>
      </c>
      <c r="AG71" s="92">
        <v>0.16275733981191143</v>
      </c>
      <c r="AH71" s="95">
        <v>27168.073501999996</v>
      </c>
      <c r="AI71" s="160"/>
      <c r="AJ71" s="14" t="s">
        <v>19</v>
      </c>
      <c r="AK71" s="90">
        <v>3.7442210781011759E-2</v>
      </c>
      <c r="AL71" s="91">
        <v>0.11727015925747594</v>
      </c>
      <c r="AM71" s="92">
        <v>0.84528762996151219</v>
      </c>
      <c r="AN71" s="93">
        <v>17351.635479</v>
      </c>
      <c r="AO71" s="90">
        <v>0.77349769924590583</v>
      </c>
      <c r="AP71" s="94">
        <v>0.17677068462757226</v>
      </c>
      <c r="AQ71" s="92">
        <v>4.9731616126521931E-2</v>
      </c>
      <c r="AR71" s="95">
        <v>10996.546334000001</v>
      </c>
      <c r="AS71" s="160"/>
      <c r="AT71" s="14" t="s">
        <v>19</v>
      </c>
      <c r="AU71" s="90">
        <v>0.22333698050924466</v>
      </c>
      <c r="AV71" s="91">
        <v>0.62488177586558613</v>
      </c>
      <c r="AW71" s="92">
        <v>0.15178124362516923</v>
      </c>
      <c r="AX71" s="93">
        <v>107.846</v>
      </c>
      <c r="AY71" s="90">
        <v>2.9778266771580703E-3</v>
      </c>
      <c r="AZ71" s="94">
        <v>0.27254204159513384</v>
      </c>
      <c r="BA71" s="92">
        <v>0.72448013172770809</v>
      </c>
      <c r="BB71" s="95">
        <v>7.0521229999999999</v>
      </c>
      <c r="BC71" s="160"/>
      <c r="BD71" s="14" t="s">
        <v>19</v>
      </c>
      <c r="BE71" s="90">
        <v>5.549212891564409E-2</v>
      </c>
      <c r="BF71" s="91">
        <v>0.14717909305800655</v>
      </c>
      <c r="BG71" s="92">
        <v>0.79732877802634938</v>
      </c>
      <c r="BH71" s="93">
        <v>584.22699999999998</v>
      </c>
      <c r="BI71" s="90">
        <v>0.66695558587513604</v>
      </c>
      <c r="BJ71" s="94">
        <v>8.3657980473307331E-4</v>
      </c>
      <c r="BK71" s="92">
        <v>0.33220783432013085</v>
      </c>
      <c r="BL71" s="95">
        <v>1378.230736</v>
      </c>
      <c r="BM71" s="160"/>
      <c r="BN71" s="14" t="s">
        <v>19</v>
      </c>
      <c r="BO71" s="90">
        <v>2.1002335067504006E-2</v>
      </c>
      <c r="BP71" s="91">
        <v>0.30444924371722432</v>
      </c>
      <c r="BQ71" s="92">
        <v>0.67454842121527159</v>
      </c>
      <c r="BR71" s="93">
        <v>1126.3164750000001</v>
      </c>
      <c r="BS71" s="90">
        <v>0.86422039718437027</v>
      </c>
      <c r="BT71" s="94">
        <v>1.7870264853923602E-2</v>
      </c>
      <c r="BU71" s="92">
        <v>0.11790933796170611</v>
      </c>
      <c r="BV71" s="95">
        <v>675.075557</v>
      </c>
      <c r="BW71" s="160"/>
      <c r="BX71" s="14" t="s">
        <v>19</v>
      </c>
      <c r="BY71" s="90">
        <v>2.1347332999778614E-2</v>
      </c>
      <c r="BZ71" s="91">
        <v>9.3336980397745323E-2</v>
      </c>
      <c r="CA71" s="92">
        <v>0.88531568660247606</v>
      </c>
      <c r="CB71" s="93">
        <v>27668.561688999998</v>
      </c>
      <c r="CC71" s="90">
        <v>0.77763775162515136</v>
      </c>
      <c r="CD71" s="94">
        <v>0.16030609358756739</v>
      </c>
      <c r="CE71" s="92">
        <v>6.2056154787281118E-2</v>
      </c>
      <c r="CF71" s="95">
        <v>10457.381435000001</v>
      </c>
    </row>
    <row r="72" spans="1:84" x14ac:dyDescent="0.25">
      <c r="A72" s="165"/>
      <c r="B72" s="14" t="s">
        <v>20</v>
      </c>
      <c r="C72" s="90">
        <f t="shared" ref="C72" si="17">+IF($Q$1=1,Q72,IF($Q$1=2,AA72,IF($Q$1=3,AK72,IF($Q$1=4,AU72,IF($Q$1=5,BE72,IF($Q$1=6,BO72,BY72))))))</f>
        <v>2.928354179774605E-2</v>
      </c>
      <c r="D72" s="91">
        <f t="shared" ref="D72" si="18">+IF($Q$1=1,R72,IF($Q$1=2,AB72,IF($Q$1=3,AL72,IF($Q$1=4,AV72,IF($Q$1=5,BF72,IF($Q$1=6,BP72,BZ72))))))</f>
        <v>0.16267156094516522</v>
      </c>
      <c r="E72" s="92">
        <f t="shared" ref="E72" si="19">+IF($Q$1=1,S72,IF($Q$1=2,AC72,IF($Q$1=3,AM72,IF($Q$1=4,AW72,IF($Q$1=5,BG72,IF($Q$1=6,BQ72,CA72))))))</f>
        <v>0.80804489725708861</v>
      </c>
      <c r="F72" s="93">
        <f t="shared" ref="F72" si="20">+IF($Q$1=1,T72,IF($Q$1=2,AD72,IF($Q$1=3,AN72,IF($Q$1=4,AX72,IF($Q$1=5,BH72,IF($Q$1=6,BR72,CB72))))))</f>
        <v>69892.832913999999</v>
      </c>
      <c r="G72" s="90">
        <f t="shared" ref="G72" si="21">+IF($Q$1=1,U72,IF($Q$1=2,AE72,IF($Q$1=3,AO72,IF($Q$1=4,AY72,IF($Q$1=5,BI72,IF($Q$1=6,BS72,CC72))))))</f>
        <v>0.67391554714462232</v>
      </c>
      <c r="H72" s="94">
        <f t="shared" ref="H72" si="22">+IF($Q$1=1,V72,IF($Q$1=2,AF72,IF($Q$1=3,AP72,IF($Q$1=4,AZ72,IF($Q$1=5,BJ72,IF($Q$1=6,BT72,CD72))))))</f>
        <v>0.18353183950559548</v>
      </c>
      <c r="I72" s="92">
        <f t="shared" ref="I72" si="23">+IF($Q$1=1,W72,IF($Q$1=2,AG72,IF($Q$1=3,AQ72,IF($Q$1=4,BA72,IF($Q$1=5,BK72,IF($Q$1=6,BU72,CE72))))))</f>
        <v>0.14255261334978209</v>
      </c>
      <c r="J72" s="95">
        <f t="shared" ref="J72" si="24">+IF($Q$1=1,X72,IF($Q$1=2,AH72,IF($Q$1=3,AR72,IF($Q$1=4,BB72,IF($Q$1=5,BL72,IF($Q$1=6,BV72,CF72))))))</f>
        <v>55943.156863999997</v>
      </c>
      <c r="O72" s="160"/>
      <c r="P72" s="14" t="s">
        <v>20</v>
      </c>
      <c r="Q72" s="90">
        <v>2.928354179774605E-2</v>
      </c>
      <c r="R72" s="91">
        <v>0.16267156094516522</v>
      </c>
      <c r="S72" s="92">
        <v>0.80804489725708861</v>
      </c>
      <c r="T72" s="93">
        <v>69892.832913999999</v>
      </c>
      <c r="U72" s="90">
        <v>0.67391554714462232</v>
      </c>
      <c r="V72" s="94">
        <v>0.18353183950559548</v>
      </c>
      <c r="W72" s="92">
        <v>0.14255261334978209</v>
      </c>
      <c r="X72" s="95">
        <v>55943.156863999997</v>
      </c>
      <c r="Y72" s="160"/>
      <c r="Z72" s="14" t="s">
        <v>20</v>
      </c>
      <c r="AA72" s="90">
        <v>2.2956951100328922E-2</v>
      </c>
      <c r="AB72" s="91">
        <v>0.17514373910047967</v>
      </c>
      <c r="AC72" s="92">
        <v>0.80189930979919144</v>
      </c>
      <c r="AD72" s="93">
        <v>43838.833893999996</v>
      </c>
      <c r="AE72" s="90">
        <v>0.62873515199543029</v>
      </c>
      <c r="AF72" s="94">
        <v>0.20154640114510233</v>
      </c>
      <c r="AG72" s="92">
        <v>0.16971844685946755</v>
      </c>
      <c r="AH72" s="95">
        <v>38008.564456999993</v>
      </c>
      <c r="AI72" s="160"/>
      <c r="AJ72" s="14" t="s">
        <v>20</v>
      </c>
      <c r="AK72" s="90">
        <v>4.0997093845489371E-2</v>
      </c>
      <c r="AL72" s="91">
        <v>0.1301266967916255</v>
      </c>
      <c r="AM72" s="92">
        <v>0.82887620936288509</v>
      </c>
      <c r="AN72" s="93">
        <v>22721.172517999999</v>
      </c>
      <c r="AO72" s="90">
        <v>0.7745313718301281</v>
      </c>
      <c r="AP72" s="94">
        <v>0.17616819599456873</v>
      </c>
      <c r="AQ72" s="92">
        <v>4.9300432175303131E-2</v>
      </c>
      <c r="AR72" s="95">
        <v>14689.287782000001</v>
      </c>
      <c r="AS72" s="160"/>
      <c r="AT72" s="14" t="s">
        <v>20</v>
      </c>
      <c r="AU72" s="90">
        <v>0.22000538882972581</v>
      </c>
      <c r="AV72" s="91">
        <v>0.66414118733881622</v>
      </c>
      <c r="AW72" s="92">
        <v>0.11585342383145794</v>
      </c>
      <c r="AX72" s="93">
        <v>155.87799999999999</v>
      </c>
      <c r="AY72" s="90">
        <v>3.3895995164794734E-3</v>
      </c>
      <c r="AZ72" s="94">
        <v>0.27958351873858278</v>
      </c>
      <c r="BA72" s="92">
        <v>0.71702688174493789</v>
      </c>
      <c r="BB72" s="95">
        <v>8.5555829999999986</v>
      </c>
      <c r="BC72" s="160"/>
      <c r="BD72" s="14" t="s">
        <v>20</v>
      </c>
      <c r="BE72" s="90">
        <v>4.3468888534822912E-2</v>
      </c>
      <c r="BF72" s="91">
        <v>0.14268793874242011</v>
      </c>
      <c r="BG72" s="92">
        <v>0.81384317272275697</v>
      </c>
      <c r="BH72" s="93">
        <v>853.57600000000002</v>
      </c>
      <c r="BI72" s="90">
        <v>0.66632921530080635</v>
      </c>
      <c r="BJ72" s="94">
        <v>6.8364070589803079E-4</v>
      </c>
      <c r="BK72" s="92">
        <v>0.3329871439932956</v>
      </c>
      <c r="BL72" s="95">
        <v>2122.4599229999999</v>
      </c>
      <c r="BM72" s="160"/>
      <c r="BN72" s="14" t="s">
        <v>20</v>
      </c>
      <c r="BO72" s="90">
        <v>1.6098876081128727E-2</v>
      </c>
      <c r="BP72" s="91">
        <v>0.21930526231217315</v>
      </c>
      <c r="BQ72" s="92">
        <v>0.76459586160669823</v>
      </c>
      <c r="BR72" s="93">
        <v>2323.3725019999997</v>
      </c>
      <c r="BS72" s="90">
        <v>0.90824035409072312</v>
      </c>
      <c r="BT72" s="94">
        <v>1.3670400922222411E-2</v>
      </c>
      <c r="BU72" s="92">
        <v>7.8089244987054371E-2</v>
      </c>
      <c r="BV72" s="95">
        <v>1114.2891190000003</v>
      </c>
      <c r="BW72" s="160"/>
      <c r="BX72" s="14" t="s">
        <v>20</v>
      </c>
      <c r="BY72" s="90">
        <v>2.3384787830520632E-2</v>
      </c>
      <c r="BZ72" s="91">
        <v>0.10400763199969898</v>
      </c>
      <c r="CA72" s="92">
        <v>0.87260758016978035</v>
      </c>
      <c r="CB72" s="93">
        <v>35829.745648000004</v>
      </c>
      <c r="CC72" s="90">
        <v>0.77600567548796329</v>
      </c>
      <c r="CD72" s="94">
        <v>0.16455408122885121</v>
      </c>
      <c r="CE72" s="92">
        <v>5.9440243283185465E-2</v>
      </c>
      <c r="CF72" s="95">
        <v>14877.825580000001</v>
      </c>
    </row>
    <row r="73" spans="1:84" ht="15.75" thickBot="1" x14ac:dyDescent="0.3">
      <c r="A73" s="166"/>
      <c r="B73" s="19" t="s">
        <v>22</v>
      </c>
      <c r="C73" s="128">
        <f t="shared" ref="C73:C74" si="25">+IF($Q$1=1,Q73,IF($Q$1=2,AA73,IF($Q$1=3,AK73,IF($Q$1=4,AU73,IF($Q$1=5,BE73,IF($Q$1=6,BO73,BY73))))))</f>
        <v>3.1593974208164607E-2</v>
      </c>
      <c r="D73" s="129">
        <f t="shared" ref="D73:D74" si="26">+IF($Q$1=1,R73,IF($Q$1=2,AB73,IF($Q$1=3,AL73,IF($Q$1=4,AV73,IF($Q$1=5,BF73,IF($Q$1=6,BP73,BZ73))))))</f>
        <v>0.17491958315651587</v>
      </c>
      <c r="E73" s="130">
        <f t="shared" ref="E73:E74" si="27">+IF($Q$1=1,S73,IF($Q$1=2,AC73,IF($Q$1=3,AM73,IF($Q$1=4,AW73,IF($Q$1=5,BG73,IF($Q$1=6,BQ73,CA73))))))</f>
        <v>0.79348644263531953</v>
      </c>
      <c r="F73" s="131">
        <f t="shared" ref="F73:F74" si="28">+IF($Q$1=1,T73,IF($Q$1=2,AD73,IF($Q$1=3,AN73,IF($Q$1=4,AX73,IF($Q$1=5,BH73,IF($Q$1=6,BR73,CB73))))))</f>
        <v>94257.864977000005</v>
      </c>
      <c r="G73" s="128">
        <f t="shared" ref="G73:G74" si="29">+IF($Q$1=1,U73,IF($Q$1=2,AE73,IF($Q$1=3,AO73,IF($Q$1=4,AY73,IF($Q$1=5,BI73,IF($Q$1=6,BS73,CC73))))))</f>
        <v>0.69463433975897781</v>
      </c>
      <c r="H73" s="132">
        <f t="shared" ref="H73:H74" si="30">+IF($Q$1=1,V73,IF($Q$1=2,AF73,IF($Q$1=3,AP73,IF($Q$1=4,AZ73,IF($Q$1=5,BJ73,IF($Q$1=6,BT73,CD73))))))</f>
        <v>0.18033016610896602</v>
      </c>
      <c r="I73" s="130">
        <f t="shared" ref="I73:I74" si="31">+IF($Q$1=1,W73,IF($Q$1=2,AG73,IF($Q$1=3,AQ73,IF($Q$1=4,BA73,IF($Q$1=5,BK73,IF($Q$1=6,BU73,CE73))))))</f>
        <v>0.12503549413205631</v>
      </c>
      <c r="J73" s="133">
        <f t="shared" ref="J73:J74" si="32">+IF($Q$1=1,X73,IF($Q$1=2,AH73,IF($Q$1=3,AR73,IF($Q$1=4,BB73,IF($Q$1=5,BL73,IF($Q$1=6,BV73,CF73))))))</f>
        <v>78480.919622999994</v>
      </c>
      <c r="O73" s="161"/>
      <c r="P73" s="19" t="s">
        <v>22</v>
      </c>
      <c r="Q73" s="104">
        <v>3.1593974208164607E-2</v>
      </c>
      <c r="R73" s="105">
        <v>0.17491958315651587</v>
      </c>
      <c r="S73" s="106">
        <v>0.79348644263531953</v>
      </c>
      <c r="T73" s="151">
        <v>94257.864977000005</v>
      </c>
      <c r="U73" s="104">
        <v>0.69463433975897781</v>
      </c>
      <c r="V73" s="107">
        <v>0.18033016610896602</v>
      </c>
      <c r="W73" s="106">
        <v>0.12503549413205631</v>
      </c>
      <c r="X73" s="108">
        <v>78480.919622999994</v>
      </c>
      <c r="Y73" s="161"/>
      <c r="Z73" s="19" t="s">
        <v>22</v>
      </c>
      <c r="AA73" s="104">
        <v>2.4748938718637863E-2</v>
      </c>
      <c r="AB73" s="105">
        <v>0.18475953334347975</v>
      </c>
      <c r="AC73" s="106">
        <v>0.79049152793788235</v>
      </c>
      <c r="AD73" s="151">
        <v>60635.596784999994</v>
      </c>
      <c r="AE73" s="104">
        <v>0.65858597694256527</v>
      </c>
      <c r="AF73" s="107">
        <v>0.19308043393048324</v>
      </c>
      <c r="AG73" s="106">
        <v>0.1483335891269516</v>
      </c>
      <c r="AH73" s="108">
        <v>53890.678585000001</v>
      </c>
      <c r="AI73" s="161"/>
      <c r="AJ73" s="19" t="s">
        <v>22</v>
      </c>
      <c r="AK73" s="104">
        <v>4.5510435550034152E-2</v>
      </c>
      <c r="AL73" s="105">
        <v>0.14390667087200928</v>
      </c>
      <c r="AM73" s="106">
        <v>0.81058289357795654</v>
      </c>
      <c r="AN73" s="151">
        <v>28909.745822000001</v>
      </c>
      <c r="AO73" s="104">
        <v>0.7693369551771394</v>
      </c>
      <c r="AP73" s="107">
        <v>0.18523065010328418</v>
      </c>
      <c r="AQ73" s="106">
        <v>4.543239471957615E-2</v>
      </c>
      <c r="AR73" s="108">
        <v>20071.492833000004</v>
      </c>
      <c r="AS73" s="161"/>
      <c r="AT73" s="19" t="s">
        <v>22</v>
      </c>
      <c r="AU73" s="104">
        <v>0.2276484246452081</v>
      </c>
      <c r="AV73" s="105">
        <v>0.68258456229372522</v>
      </c>
      <c r="AW73" s="106">
        <v>8.9767013061066631E-2</v>
      </c>
      <c r="AX73" s="151">
        <v>222.074895</v>
      </c>
      <c r="AY73" s="104">
        <v>2.5716776661397272E-3</v>
      </c>
      <c r="AZ73" s="107">
        <v>0.28166968492990063</v>
      </c>
      <c r="BA73" s="106">
        <v>0.71575863740395962</v>
      </c>
      <c r="BB73" s="108">
        <v>14.651914000000001</v>
      </c>
      <c r="BC73" s="161"/>
      <c r="BD73" s="19" t="s">
        <v>22</v>
      </c>
      <c r="BE73" s="104">
        <v>3.4178964550540661E-2</v>
      </c>
      <c r="BF73" s="105">
        <v>0.12613623951746988</v>
      </c>
      <c r="BG73" s="106">
        <v>0.83968479593198941</v>
      </c>
      <c r="BH73" s="151">
        <v>1318.384</v>
      </c>
      <c r="BI73" s="104">
        <v>0.74258310513375003</v>
      </c>
      <c r="BJ73" s="107">
        <v>9.2783755778402268E-4</v>
      </c>
      <c r="BK73" s="106">
        <v>0.25648905730846594</v>
      </c>
      <c r="BL73" s="108">
        <v>3100.7582910000001</v>
      </c>
      <c r="BM73" s="161"/>
      <c r="BN73" s="19" t="s">
        <v>22</v>
      </c>
      <c r="BO73" s="104">
        <v>2.080751615476421E-2</v>
      </c>
      <c r="BP73" s="105">
        <v>0.25420541529358898</v>
      </c>
      <c r="BQ73" s="106">
        <v>0.72498706855164674</v>
      </c>
      <c r="BR73" s="151">
        <v>3172.0634749999999</v>
      </c>
      <c r="BS73" s="104">
        <v>0.91178817932671963</v>
      </c>
      <c r="BT73" s="107">
        <v>1.5949115608641682E-2</v>
      </c>
      <c r="BU73" s="106">
        <v>7.2262705064638735E-2</v>
      </c>
      <c r="BV73" s="108">
        <v>1403.338</v>
      </c>
      <c r="BW73" s="161"/>
      <c r="BX73" s="19" t="s">
        <v>22</v>
      </c>
      <c r="BY73" s="104">
        <v>2.9032303752362858E-2</v>
      </c>
      <c r="BZ73" s="105">
        <v>0.12636246232704462</v>
      </c>
      <c r="CA73" s="106">
        <v>0.84460523392059261</v>
      </c>
      <c r="CB73" s="151">
        <v>44983.657553999998</v>
      </c>
      <c r="CC73" s="104">
        <v>0.79419609847422967</v>
      </c>
      <c r="CD73" s="107">
        <v>0.15682658579143086</v>
      </c>
      <c r="CE73" s="106">
        <v>4.8977315734339492E-2</v>
      </c>
      <c r="CF73" s="108">
        <v>20958.093733999998</v>
      </c>
    </row>
    <row r="74" spans="1:84" x14ac:dyDescent="0.25">
      <c r="A74" s="164">
        <v>2023</v>
      </c>
      <c r="B74" s="9" t="s">
        <v>18</v>
      </c>
      <c r="C74" s="90">
        <f t="shared" si="25"/>
        <v>2.6380269709233437E-2</v>
      </c>
      <c r="D74" s="91">
        <f t="shared" si="26"/>
        <v>0.15053587441270996</v>
      </c>
      <c r="E74" s="92">
        <f t="shared" si="27"/>
        <v>0.82308385587805655</v>
      </c>
      <c r="F74" s="93">
        <f t="shared" si="28"/>
        <v>25220.012431000003</v>
      </c>
      <c r="G74" s="90">
        <f t="shared" si="29"/>
        <v>0.71592489195636255</v>
      </c>
      <c r="H74" s="94">
        <f t="shared" si="30"/>
        <v>0.13315053482406891</v>
      </c>
      <c r="I74" s="92">
        <f t="shared" si="31"/>
        <v>0.15092457321956851</v>
      </c>
      <c r="J74" s="95">
        <f t="shared" si="32"/>
        <v>30000.835102000001</v>
      </c>
      <c r="O74" s="159">
        <v>2023</v>
      </c>
      <c r="P74" s="9" t="s">
        <v>18</v>
      </c>
      <c r="Q74" s="90">
        <v>2.6380269709233437E-2</v>
      </c>
      <c r="R74" s="91">
        <v>0.15053587441270996</v>
      </c>
      <c r="S74" s="92">
        <v>0.82308385587805655</v>
      </c>
      <c r="T74" s="99">
        <v>25220.012431000003</v>
      </c>
      <c r="U74" s="90">
        <v>0.71592489195636255</v>
      </c>
      <c r="V74" s="94">
        <v>0.13315053482406891</v>
      </c>
      <c r="W74" s="92">
        <v>0.15092457321956851</v>
      </c>
      <c r="X74" s="95">
        <v>30000.835102000001</v>
      </c>
      <c r="Y74" s="159">
        <f>+$O$74</f>
        <v>2023</v>
      </c>
      <c r="Z74" s="9" t="s">
        <v>18</v>
      </c>
      <c r="AA74" s="90">
        <v>1.8434307391650837E-2</v>
      </c>
      <c r="AB74" s="91">
        <v>0.13959315610163697</v>
      </c>
      <c r="AC74" s="92">
        <v>0.84197253650671222</v>
      </c>
      <c r="AD74" s="99">
        <v>18106.186302999999</v>
      </c>
      <c r="AE74" s="90">
        <v>0.69399260086645209</v>
      </c>
      <c r="AF74" s="94">
        <v>0.13333604694309709</v>
      </c>
      <c r="AG74" s="92">
        <v>0.17267135219045074</v>
      </c>
      <c r="AH74" s="95">
        <v>22278.418268000001</v>
      </c>
      <c r="AI74" s="159">
        <f>+$O$74</f>
        <v>2023</v>
      </c>
      <c r="AJ74" s="9" t="s">
        <v>18</v>
      </c>
      <c r="AK74" s="90">
        <v>5.3025532972103016E-2</v>
      </c>
      <c r="AL74" s="91">
        <v>0.18224837548110104</v>
      </c>
      <c r="AM74" s="92">
        <v>0.76472609154679594</v>
      </c>
      <c r="AN74" s="99">
        <v>5514.3044229999996</v>
      </c>
      <c r="AO74" s="90">
        <v>0.76877801536835455</v>
      </c>
      <c r="AP74" s="94">
        <v>0.16321256939422402</v>
      </c>
      <c r="AQ74" s="92">
        <v>6.8009415237421392E-2</v>
      </c>
      <c r="AR74" s="95">
        <v>6233.4402600000003</v>
      </c>
      <c r="AS74" s="159">
        <f>+$O$74</f>
        <v>2023</v>
      </c>
      <c r="AT74" s="9" t="s">
        <v>18</v>
      </c>
      <c r="AU74" s="90">
        <v>0.22120223510221082</v>
      </c>
      <c r="AV74" s="91">
        <v>0.62055322250373091</v>
      </c>
      <c r="AW74" s="92">
        <v>0.15824454239405825</v>
      </c>
      <c r="AX74" s="99">
        <v>57.625999999999998</v>
      </c>
      <c r="AY74" s="90">
        <v>2.7118644067796612E-3</v>
      </c>
      <c r="AZ74" s="94">
        <v>0.33785310734463275</v>
      </c>
      <c r="BA74" s="92">
        <v>0.65943502824858757</v>
      </c>
      <c r="BB74" s="95">
        <v>4.4249999999999998</v>
      </c>
      <c r="BC74" s="159">
        <f>+$O$74</f>
        <v>2023</v>
      </c>
      <c r="BD74" s="9" t="s">
        <v>18</v>
      </c>
      <c r="BE74" s="90">
        <v>4.2672263029031127E-2</v>
      </c>
      <c r="BF74" s="91">
        <v>7.800724983306305E-2</v>
      </c>
      <c r="BG74" s="92">
        <v>0.87932048713790578</v>
      </c>
      <c r="BH74" s="99">
        <v>377.38799999999998</v>
      </c>
      <c r="BI74" s="90">
        <v>0.78752270271512981</v>
      </c>
      <c r="BJ74" s="94">
        <v>5.4122506533017605E-4</v>
      </c>
      <c r="BK74" s="92">
        <v>0.21193607221954006</v>
      </c>
      <c r="BL74" s="95">
        <v>1043.9280000000001</v>
      </c>
      <c r="BM74" s="159">
        <f>+$O$74</f>
        <v>2023</v>
      </c>
      <c r="BN74" s="9" t="s">
        <v>18</v>
      </c>
      <c r="BO74" s="90">
        <v>8.8327410422758858E-3</v>
      </c>
      <c r="BP74" s="91">
        <v>0.1707544820409754</v>
      </c>
      <c r="BQ74" s="92">
        <v>0.82041277691674863</v>
      </c>
      <c r="BR74" s="99">
        <v>1164.507705</v>
      </c>
      <c r="BS74" s="90">
        <v>0.91467271335781963</v>
      </c>
      <c r="BT74" s="94">
        <v>1.0610449090497369E-2</v>
      </c>
      <c r="BU74" s="92">
        <v>7.4716837551683069E-2</v>
      </c>
      <c r="BV74" s="95">
        <v>440.62357399999996</v>
      </c>
      <c r="BW74" s="159">
        <f>+$O$74</f>
        <v>2023</v>
      </c>
      <c r="BX74" s="9" t="s">
        <v>18</v>
      </c>
      <c r="BY74" s="90">
        <v>3.2035265751084098E-2</v>
      </c>
      <c r="BZ74" s="91">
        <v>0.14695137927173943</v>
      </c>
      <c r="CA74" s="92">
        <v>0.82101335497717642</v>
      </c>
      <c r="CB74" s="99">
        <v>8359.8807039999992</v>
      </c>
      <c r="CC74" s="90">
        <v>0.79692880077513051</v>
      </c>
      <c r="CD74" s="94">
        <v>0.11851913155952191</v>
      </c>
      <c r="CE74" s="92">
        <v>8.4552067665347716E-2</v>
      </c>
      <c r="CF74" s="95">
        <v>8433.5486249999976</v>
      </c>
    </row>
    <row r="75" spans="1:84" x14ac:dyDescent="0.25">
      <c r="A75" s="165"/>
      <c r="B75" s="14" t="s">
        <v>19</v>
      </c>
      <c r="C75" s="90">
        <f t="shared" ref="C75" si="33">+IF($Q$1=1,Q75,IF($Q$1=2,AA75,IF($Q$1=3,AK75,IF($Q$1=4,AU75,IF($Q$1=5,BE75,IF($Q$1=6,BO75,BY75))))))</f>
        <v>2.7126145398891233E-2</v>
      </c>
      <c r="D75" s="91">
        <f t="shared" ref="D75" si="34">+IF($Q$1=1,R75,IF($Q$1=2,AB75,IF($Q$1=3,AL75,IF($Q$1=4,AV75,IF($Q$1=5,BF75,IF($Q$1=6,BP75,BZ75))))))</f>
        <v>0.15328977015777295</v>
      </c>
      <c r="E75" s="92">
        <f t="shared" ref="E75" si="35">+IF($Q$1=1,S75,IF($Q$1=2,AC75,IF($Q$1=3,AM75,IF($Q$1=4,AW75,IF($Q$1=5,BG75,IF($Q$1=6,BQ75,CA75))))))</f>
        <v>0.81958408444333586</v>
      </c>
      <c r="F75" s="93">
        <f t="shared" ref="F75" si="36">+IF($Q$1=1,T75,IF($Q$1=2,AD75,IF($Q$1=3,AN75,IF($Q$1=4,AX75,IF($Q$1=5,BH75,IF($Q$1=6,BR75,CB75))))))</f>
        <v>47734.353000000003</v>
      </c>
      <c r="G75" s="90">
        <f t="shared" ref="G75" si="37">+IF($Q$1=1,U75,IF($Q$1=2,AE75,IF($Q$1=3,AO75,IF($Q$1=4,AY75,IF($Q$1=5,BI75,IF($Q$1=6,BS75,CC75))))))</f>
        <v>0.75455672067655355</v>
      </c>
      <c r="H75" s="94">
        <f t="shared" ref="H75" si="38">+IF($Q$1=1,V75,IF($Q$1=2,AF75,IF($Q$1=3,AP75,IF($Q$1=4,AZ75,IF($Q$1=5,BJ75,IF($Q$1=6,BT75,CD75))))))</f>
        <v>0.13124587252223049</v>
      </c>
      <c r="I75" s="92">
        <f t="shared" ref="I75" si="39">+IF($Q$1=1,W75,IF($Q$1=2,AG75,IF($Q$1=3,AQ75,IF($Q$1=4,BA75,IF($Q$1=5,BK75,IF($Q$1=6,BU75,CE75))))))</f>
        <v>0.11419740680121593</v>
      </c>
      <c r="J75" s="95">
        <f t="shared" ref="J75" si="40">+IF($Q$1=1,X75,IF($Q$1=2,AH75,IF($Q$1=3,AR75,IF($Q$1=4,BB75,IF($Q$1=5,BL75,IF($Q$1=6,BV75,CF75))))))</f>
        <v>58426.516984000002</v>
      </c>
      <c r="O75" s="160"/>
      <c r="P75" s="14" t="s">
        <v>19</v>
      </c>
      <c r="Q75" s="90">
        <v>2.7126145398891233E-2</v>
      </c>
      <c r="R75" s="91">
        <v>0.15328977015777295</v>
      </c>
      <c r="S75" s="92">
        <v>0.81958408444333586</v>
      </c>
      <c r="T75" s="93">
        <v>47734.353000000003</v>
      </c>
      <c r="U75" s="90">
        <v>0.75455672067655355</v>
      </c>
      <c r="V75" s="94">
        <v>0.13124587252223049</v>
      </c>
      <c r="W75" s="92">
        <v>0.11419740680121593</v>
      </c>
      <c r="X75" s="95">
        <v>58426.516984000002</v>
      </c>
      <c r="Y75" s="160"/>
      <c r="Z75" s="14" t="s">
        <v>19</v>
      </c>
      <c r="AA75" s="90">
        <v>1.9226972425609161E-2</v>
      </c>
      <c r="AB75" s="91">
        <v>0.14130132731506817</v>
      </c>
      <c r="AC75" s="92">
        <v>0.83947170025932272</v>
      </c>
      <c r="AD75" s="93">
        <v>34603.991999999998</v>
      </c>
      <c r="AE75" s="90">
        <v>0.73305874808246341</v>
      </c>
      <c r="AF75" s="94">
        <v>0.13390766067405427</v>
      </c>
      <c r="AG75" s="92">
        <v>0.13303359124348232</v>
      </c>
      <c r="AH75" s="95">
        <v>42578.632427000004</v>
      </c>
      <c r="AI75" s="160"/>
      <c r="AJ75" s="14" t="s">
        <v>19</v>
      </c>
      <c r="AK75" s="90">
        <v>5.2284786523812007E-2</v>
      </c>
      <c r="AL75" s="91">
        <v>0.18130598026515787</v>
      </c>
      <c r="AM75" s="92">
        <v>0.76640923321103016</v>
      </c>
      <c r="AN75" s="93">
        <v>10641.584999999999</v>
      </c>
      <c r="AO75" s="90">
        <v>0.80403674247676737</v>
      </c>
      <c r="AP75" s="94">
        <v>0.15015363805761156</v>
      </c>
      <c r="AQ75" s="92">
        <v>4.5809619465620989E-2</v>
      </c>
      <c r="AR75" s="95">
        <v>12997.261753000001</v>
      </c>
      <c r="AS75" s="160"/>
      <c r="AT75" s="14" t="s">
        <v>19</v>
      </c>
      <c r="AU75" s="90">
        <v>0.2055257481486096</v>
      </c>
      <c r="AV75" s="91">
        <v>0.60426579035485961</v>
      </c>
      <c r="AW75" s="92">
        <v>0.19020846149653084</v>
      </c>
      <c r="AX75" s="93">
        <v>128.417</v>
      </c>
      <c r="AY75" s="90">
        <v>9.9125364431486881E-2</v>
      </c>
      <c r="AZ75" s="94">
        <v>0.26822157434402333</v>
      </c>
      <c r="BA75" s="92">
        <v>0.63265306122448983</v>
      </c>
      <c r="BB75" s="95">
        <v>8.9179999999999993</v>
      </c>
      <c r="BC75" s="160"/>
      <c r="BD75" s="14" t="s">
        <v>19</v>
      </c>
      <c r="BE75" s="90">
        <v>4.6640271278913369E-2</v>
      </c>
      <c r="BF75" s="91">
        <v>0.10283868101133715</v>
      </c>
      <c r="BG75" s="92">
        <v>0.85052104770974946</v>
      </c>
      <c r="BH75" s="93">
        <v>580.65700000000004</v>
      </c>
      <c r="BI75" s="90">
        <v>0.83538538257814154</v>
      </c>
      <c r="BJ75" s="94">
        <v>7.3644250877886617E-4</v>
      </c>
      <c r="BK75" s="92">
        <v>0.1638781749130796</v>
      </c>
      <c r="BL75" s="95">
        <v>2015.0928040000001</v>
      </c>
      <c r="BM75" s="160"/>
      <c r="BN75" s="14" t="s">
        <v>19</v>
      </c>
      <c r="BO75" s="90">
        <v>1.1041736200779681E-2</v>
      </c>
      <c r="BP75" s="91">
        <v>0.20278844435753851</v>
      </c>
      <c r="BQ75" s="92">
        <v>0.78616981944168185</v>
      </c>
      <c r="BR75" s="93">
        <v>1779.702</v>
      </c>
      <c r="BS75" s="90">
        <v>0.89394177679491704</v>
      </c>
      <c r="BT75" s="94">
        <v>1.3515409890008856E-2</v>
      </c>
      <c r="BU75" s="92">
        <v>9.2542813315074066E-2</v>
      </c>
      <c r="BV75" s="95">
        <v>826.61199999999997</v>
      </c>
      <c r="BW75" s="160"/>
      <c r="BX75" s="14" t="s">
        <v>19</v>
      </c>
      <c r="BY75" s="90">
        <v>3.3723854104325039E-2</v>
      </c>
      <c r="BZ75" s="91">
        <v>0.15142502547052233</v>
      </c>
      <c r="CA75" s="92">
        <v>0.81485112042515262</v>
      </c>
      <c r="CB75" s="93">
        <v>15297.094999999999</v>
      </c>
      <c r="CC75" s="90">
        <v>0.84429154818349261</v>
      </c>
      <c r="CD75" s="94">
        <v>0.10788761227953569</v>
      </c>
      <c r="CE75" s="92">
        <v>4.7820839536971638E-2</v>
      </c>
      <c r="CF75" s="95">
        <v>17395.231578000003</v>
      </c>
    </row>
    <row r="76" spans="1:84" x14ac:dyDescent="0.25">
      <c r="A76" s="165"/>
      <c r="B76" s="14" t="s">
        <v>20</v>
      </c>
      <c r="C76" s="90">
        <f t="shared" ref="C76" si="41">+IF($Q$1=1,Q76,IF($Q$1=2,AA76,IF($Q$1=3,AK76,IF($Q$1=4,AU76,IF($Q$1=5,BE76,IF($Q$1=6,BO76,BY76))))))</f>
        <v>2.6994111104770891E-2</v>
      </c>
      <c r="D76" s="91">
        <f t="shared" ref="D76" si="42">+IF($Q$1=1,R76,IF($Q$1=2,AB76,IF($Q$1=3,AL76,IF($Q$1=4,AV76,IF($Q$1=5,BF76,IF($Q$1=6,BP76,BZ76))))))</f>
        <v>0.15748381963170052</v>
      </c>
      <c r="E76" s="92">
        <f t="shared" ref="E76" si="43">+IF($Q$1=1,S76,IF($Q$1=2,AC76,IF($Q$1=3,AM76,IF($Q$1=4,AW76,IF($Q$1=5,BG76,IF($Q$1=6,BQ76,CA76))))))</f>
        <v>0.81552206926352855</v>
      </c>
      <c r="F76" s="93">
        <f t="shared" ref="F76" si="44">+IF($Q$1=1,T76,IF($Q$1=2,AD76,IF($Q$1=3,AN76,IF($Q$1=4,AX76,IF($Q$1=5,BH76,IF($Q$1=6,BR76,CB76))))))</f>
        <v>67303.549576000005</v>
      </c>
      <c r="G76" s="90">
        <f t="shared" ref="G76" si="45">+IF($Q$1=1,U76,IF($Q$1=2,AE76,IF($Q$1=3,AO76,IF($Q$1=4,AY76,IF($Q$1=5,BI76,IF($Q$1=6,BS76,CC76))))))</f>
        <v>0.75392830292617397</v>
      </c>
      <c r="H76" s="94">
        <f t="shared" ref="H76" si="46">+IF($Q$1=1,V76,IF($Q$1=2,AF76,IF($Q$1=3,AP76,IF($Q$1=4,AZ76,IF($Q$1=5,BJ76,IF($Q$1=6,BT76,CD76))))))</f>
        <v>0.13133264530238262</v>
      </c>
      <c r="I76" s="92">
        <f t="shared" ref="I76" si="47">+IF($Q$1=1,W76,IF($Q$1=2,AG76,IF($Q$1=3,AQ76,IF($Q$1=4,BA76,IF($Q$1=5,BK76,IF($Q$1=6,BU76,CE76))))))</f>
        <v>0.11473905177144332</v>
      </c>
      <c r="J76" s="95">
        <f t="shared" ref="J76" si="48">+IF($Q$1=1,X76,IF($Q$1=2,AH76,IF($Q$1=3,AR76,IF($Q$1=4,BB76,IF($Q$1=5,BL76,IF($Q$1=6,BV76,CF76))))))</f>
        <v>82799.156942000016</v>
      </c>
      <c r="O76" s="160"/>
      <c r="P76" s="14" t="s">
        <v>20</v>
      </c>
      <c r="Q76" s="90">
        <v>2.6994111104770891E-2</v>
      </c>
      <c r="R76" s="91">
        <v>0.15748381963170052</v>
      </c>
      <c r="S76" s="92">
        <v>0.81552206926352855</v>
      </c>
      <c r="T76" s="93">
        <v>67303.549576000005</v>
      </c>
      <c r="U76" s="90">
        <v>0.75392830292617397</v>
      </c>
      <c r="V76" s="94">
        <v>0.13133264530238262</v>
      </c>
      <c r="W76" s="92">
        <v>0.11473905177144332</v>
      </c>
      <c r="X76" s="95">
        <v>82799.156942000016</v>
      </c>
      <c r="Y76" s="160"/>
      <c r="Z76" s="14" t="s">
        <v>20</v>
      </c>
      <c r="AA76" s="90">
        <v>1.8907819397225734E-2</v>
      </c>
      <c r="AB76" s="91">
        <v>0.14428227748208974</v>
      </c>
      <c r="AC76" s="92">
        <v>0.8368099031206846</v>
      </c>
      <c r="AD76" s="93">
        <v>48793.245461999999</v>
      </c>
      <c r="AE76" s="90">
        <v>0.72894761351575554</v>
      </c>
      <c r="AF76" s="94">
        <v>0.13488759349925616</v>
      </c>
      <c r="AG76" s="92">
        <v>0.13616479298498821</v>
      </c>
      <c r="AH76" s="95">
        <v>59751.200069000006</v>
      </c>
      <c r="AI76" s="160"/>
      <c r="AJ76" s="14" t="s">
        <v>20</v>
      </c>
      <c r="AK76" s="90">
        <v>5.2404884895107987E-2</v>
      </c>
      <c r="AL76" s="91">
        <v>0.18784563018589337</v>
      </c>
      <c r="AM76" s="92">
        <v>0.75974948491899863</v>
      </c>
      <c r="AN76" s="93">
        <v>14964.738030999999</v>
      </c>
      <c r="AO76" s="90">
        <v>0.81044206350623715</v>
      </c>
      <c r="AP76" s="94">
        <v>0.14572771685861399</v>
      </c>
      <c r="AQ76" s="92">
        <v>4.3830219635149034E-2</v>
      </c>
      <c r="AR76" s="95">
        <v>19171.002175999995</v>
      </c>
      <c r="AS76" s="160"/>
      <c r="AT76" s="14" t="s">
        <v>20</v>
      </c>
      <c r="AU76" s="90">
        <v>0.21139940672620258</v>
      </c>
      <c r="AV76" s="91">
        <v>0.60826204142489981</v>
      </c>
      <c r="AW76" s="92">
        <v>0.18033855184889766</v>
      </c>
      <c r="AX76" s="93">
        <v>191.81700000000001</v>
      </c>
      <c r="AY76" s="90">
        <v>6.4751844884965992E-2</v>
      </c>
      <c r="AZ76" s="94">
        <v>0.23636232093763565</v>
      </c>
      <c r="BA76" s="92">
        <v>0.69888583417739836</v>
      </c>
      <c r="BB76" s="95">
        <v>13.821999999999999</v>
      </c>
      <c r="BC76" s="160"/>
      <c r="BD76" s="14" t="s">
        <v>20</v>
      </c>
      <c r="BE76" s="90">
        <v>5.3051156472312587E-2</v>
      </c>
      <c r="BF76" s="91">
        <v>0.13450255603617775</v>
      </c>
      <c r="BG76" s="92">
        <v>0.81244628749150971</v>
      </c>
      <c r="BH76" s="93">
        <v>699.32500000000005</v>
      </c>
      <c r="BI76" s="90">
        <v>0.84445505431723933</v>
      </c>
      <c r="BJ76" s="94">
        <v>8.9445279165081208E-4</v>
      </c>
      <c r="BK76" s="92">
        <v>0.15465049289110985</v>
      </c>
      <c r="BL76" s="95">
        <v>2707.8008170000003</v>
      </c>
      <c r="BM76" s="160"/>
      <c r="BN76" s="14" t="s">
        <v>20</v>
      </c>
      <c r="BO76" s="90">
        <v>1.2187294489672545E-2</v>
      </c>
      <c r="BP76" s="91">
        <v>0.20246306475362097</v>
      </c>
      <c r="BQ76" s="92">
        <v>0.78534964075670644</v>
      </c>
      <c r="BR76" s="93">
        <v>2654.4240829999999</v>
      </c>
      <c r="BS76" s="90">
        <v>0.90418653815733008</v>
      </c>
      <c r="BT76" s="94">
        <v>1.3071003459196501E-2</v>
      </c>
      <c r="BU76" s="92">
        <v>8.2742458383473313E-2</v>
      </c>
      <c r="BV76" s="95">
        <v>1155.3318800000002</v>
      </c>
      <c r="BW76" s="160"/>
      <c r="BX76" s="14" t="s">
        <v>20</v>
      </c>
      <c r="BY76" s="90">
        <v>3.482833638911588E-2</v>
      </c>
      <c r="BZ76" s="91">
        <v>0.15831381694456542</v>
      </c>
      <c r="CA76" s="92">
        <v>0.80685784666631866</v>
      </c>
      <c r="CB76" s="93">
        <v>21497.466649999998</v>
      </c>
      <c r="CC76" s="90">
        <v>0.84268681228967501</v>
      </c>
      <c r="CD76" s="94">
        <v>0.10889258131243897</v>
      </c>
      <c r="CE76" s="92">
        <v>4.8420606397886021E-2</v>
      </c>
      <c r="CF76" s="95">
        <v>24958.005938000002</v>
      </c>
    </row>
    <row r="77" spans="1:84" ht="15.75" thickBot="1" x14ac:dyDescent="0.3">
      <c r="A77" s="166"/>
      <c r="B77" s="19" t="s">
        <v>22</v>
      </c>
      <c r="C77" s="128">
        <f t="shared" ref="C77" si="49">+IF($Q$1=1,Q77,IF($Q$1=2,AA77,IF($Q$1=3,AK77,IF($Q$1=4,AU77,IF($Q$1=5,BE77,IF($Q$1=6,BO77,BY77))))))</f>
        <v>2.9154351793251213E-2</v>
      </c>
      <c r="D77" s="129">
        <f t="shared" ref="D77" si="50">+IF($Q$1=1,R77,IF($Q$1=2,AB77,IF($Q$1=3,AL77,IF($Q$1=4,AV77,IF($Q$1=5,BF77,IF($Q$1=6,BP77,BZ77))))))</f>
        <v>0.16924402585358428</v>
      </c>
      <c r="E77" s="130">
        <f t="shared" ref="E77" si="51">+IF($Q$1=1,S77,IF($Q$1=2,AC77,IF($Q$1=3,AM77,IF($Q$1=4,AW77,IF($Q$1=5,BG77,IF($Q$1=6,BQ77,CA77))))))</f>
        <v>0.80160162235316457</v>
      </c>
      <c r="F77" s="131">
        <f t="shared" ref="F77" si="52">+IF($Q$1=1,T77,IF($Q$1=2,AD77,IF($Q$1=3,AN77,IF($Q$1=4,AX77,IF($Q$1=5,BH77,IF($Q$1=6,BR77,CB77))))))</f>
        <v>91204.495810999986</v>
      </c>
      <c r="G77" s="128">
        <f t="shared" ref="G77" si="53">+IF($Q$1=1,U77,IF($Q$1=2,AE77,IF($Q$1=3,AO77,IF($Q$1=4,AY77,IF($Q$1=5,BI77,IF($Q$1=6,BS77,CC77))))))</f>
        <v>0.76457296793292873</v>
      </c>
      <c r="H77" s="132">
        <f t="shared" ref="H77" si="54">+IF($Q$1=1,V77,IF($Q$1=2,AF77,IF($Q$1=3,AP77,IF($Q$1=4,AZ77,IF($Q$1=5,BJ77,IF($Q$1=6,BT77,CD77))))))</f>
        <v>0.12348198186094925</v>
      </c>
      <c r="I77" s="130">
        <f t="shared" ref="I77" si="55">+IF($Q$1=1,W77,IF($Q$1=2,AG77,IF($Q$1=3,AQ77,IF($Q$1=4,BA77,IF($Q$1=5,BK77,IF($Q$1=6,BU77,CE77))))))</f>
        <v>0.11194505020612204</v>
      </c>
      <c r="J77" s="133">
        <f t="shared" ref="J77" si="56">+IF($Q$1=1,X77,IF($Q$1=2,AH77,IF($Q$1=3,AR77,IF($Q$1=4,BB77,IF($Q$1=5,BL77,IF($Q$1=6,BV77,CF77))))))</f>
        <v>113955.93450099998</v>
      </c>
      <c r="O77" s="161"/>
      <c r="P77" s="19" t="s">
        <v>22</v>
      </c>
      <c r="Q77" s="104">
        <v>2.9154351793251213E-2</v>
      </c>
      <c r="R77" s="105">
        <v>0.16924402585358428</v>
      </c>
      <c r="S77" s="106">
        <v>0.80160162235316457</v>
      </c>
      <c r="T77" s="151">
        <v>91204.495810999986</v>
      </c>
      <c r="U77" s="104">
        <v>0.76457296793292873</v>
      </c>
      <c r="V77" s="107">
        <v>0.12348198186094925</v>
      </c>
      <c r="W77" s="106">
        <v>0.11194505020612204</v>
      </c>
      <c r="X77" s="108">
        <v>113955.93450099998</v>
      </c>
      <c r="Y77" s="161"/>
      <c r="Z77" s="19" t="s">
        <v>22</v>
      </c>
      <c r="AA77" s="104">
        <v>2.1044388829613403E-2</v>
      </c>
      <c r="AB77" s="105">
        <v>0.1553048795340497</v>
      </c>
      <c r="AC77" s="106">
        <v>0.82365073163633684</v>
      </c>
      <c r="AD77" s="151">
        <v>66240.558055000001</v>
      </c>
      <c r="AE77" s="104">
        <v>0.740707460317649</v>
      </c>
      <c r="AF77" s="107">
        <v>0.12734070583232698</v>
      </c>
      <c r="AG77" s="106">
        <v>0.13195183385002396</v>
      </c>
      <c r="AH77" s="108">
        <v>81116.436708000008</v>
      </c>
      <c r="AI77" s="161"/>
      <c r="AJ77" s="19" t="s">
        <v>22</v>
      </c>
      <c r="AK77" s="104">
        <v>5.5664116983849314E-2</v>
      </c>
      <c r="AL77" s="105">
        <v>0.20220492439999951</v>
      </c>
      <c r="AM77" s="106">
        <v>0.74213095861615119</v>
      </c>
      <c r="AN77" s="151">
        <v>19798.513363999999</v>
      </c>
      <c r="AO77" s="104">
        <v>0.81858558572543527</v>
      </c>
      <c r="AP77" s="107">
        <v>0.13472729720948395</v>
      </c>
      <c r="AQ77" s="106">
        <v>4.6687117065080816E-2</v>
      </c>
      <c r="AR77" s="108">
        <v>27553.980217</v>
      </c>
      <c r="AS77" s="161"/>
      <c r="AT77" s="19" t="s">
        <v>22</v>
      </c>
      <c r="AU77" s="104">
        <v>0.2224528753819689</v>
      </c>
      <c r="AV77" s="105">
        <v>0.6333679313072953</v>
      </c>
      <c r="AW77" s="106">
        <v>0.14417919331073578</v>
      </c>
      <c r="AX77" s="151">
        <v>275.54599999999999</v>
      </c>
      <c r="AY77" s="104">
        <v>5.6265384503721316E-2</v>
      </c>
      <c r="AZ77" s="107">
        <v>0.24605608447149768</v>
      </c>
      <c r="BA77" s="106">
        <v>0.69767853102478095</v>
      </c>
      <c r="BB77" s="108">
        <v>16.670995999999999</v>
      </c>
      <c r="BC77" s="161"/>
      <c r="BD77" s="19" t="s">
        <v>22</v>
      </c>
      <c r="BE77" s="104">
        <v>4.1491873899359662E-2</v>
      </c>
      <c r="BF77" s="105">
        <v>0.11977888463072887</v>
      </c>
      <c r="BG77" s="106">
        <v>0.83872924146991146</v>
      </c>
      <c r="BH77" s="151">
        <v>992.60400000000004</v>
      </c>
      <c r="BI77" s="104">
        <v>0.82598702262658885</v>
      </c>
      <c r="BJ77" s="107">
        <v>1.3888968944668328E-3</v>
      </c>
      <c r="BK77" s="106">
        <v>0.17262408047894426</v>
      </c>
      <c r="BL77" s="108">
        <v>3723.0985400000004</v>
      </c>
      <c r="BM77" s="161"/>
      <c r="BN77" s="19" t="s">
        <v>22</v>
      </c>
      <c r="BO77" s="104">
        <v>1.5515492602759492E-2</v>
      </c>
      <c r="BP77" s="105">
        <v>0.21850200277096629</v>
      </c>
      <c r="BQ77" s="106">
        <v>0.76598250462627426</v>
      </c>
      <c r="BR77" s="151">
        <v>3897.2743919999998</v>
      </c>
      <c r="BS77" s="104">
        <v>0.91387281849634427</v>
      </c>
      <c r="BT77" s="107">
        <v>1.3284215453380099E-2</v>
      </c>
      <c r="BU77" s="106">
        <v>7.284296605027557E-2</v>
      </c>
      <c r="BV77" s="108">
        <v>1545.7480399999999</v>
      </c>
      <c r="BW77" s="161"/>
      <c r="BX77" s="19" t="s">
        <v>22</v>
      </c>
      <c r="BY77" s="104">
        <v>4.0860220460517759E-2</v>
      </c>
      <c r="BZ77" s="105">
        <v>0.18468765158544417</v>
      </c>
      <c r="CA77" s="106">
        <v>0.77445212795403806</v>
      </c>
      <c r="CB77" s="151">
        <v>28482.494389</v>
      </c>
      <c r="CC77" s="104">
        <v>0.85624788960901066</v>
      </c>
      <c r="CD77" s="107">
        <v>0.10242656634944873</v>
      </c>
      <c r="CE77" s="106">
        <v>4.1325544041540617E-2</v>
      </c>
      <c r="CF77" s="108">
        <v>35321.680497000001</v>
      </c>
    </row>
    <row r="78" spans="1:84" ht="15.75" x14ac:dyDescent="0.25">
      <c r="A78" s="32" t="s">
        <v>23</v>
      </c>
    </row>
    <row r="79" spans="1:84" ht="15.75" x14ac:dyDescent="0.25">
      <c r="A79" s="32" t="s">
        <v>67</v>
      </c>
    </row>
  </sheetData>
  <mergeCells count="65">
    <mergeCell ref="A74:A77"/>
    <mergeCell ref="A14:A17"/>
    <mergeCell ref="A18:A21"/>
    <mergeCell ref="A22:A25"/>
    <mergeCell ref="A26:A29"/>
    <mergeCell ref="A70:A73"/>
    <mergeCell ref="A38:A41"/>
    <mergeCell ref="A42:A45"/>
    <mergeCell ref="A46:A49"/>
    <mergeCell ref="A50:A53"/>
    <mergeCell ref="A54:A57"/>
    <mergeCell ref="A66:A69"/>
    <mergeCell ref="A58:A61"/>
    <mergeCell ref="A62:A65"/>
    <mergeCell ref="AI3:AI4"/>
    <mergeCell ref="A34:A37"/>
    <mergeCell ref="X3:X4"/>
    <mergeCell ref="O3:O4"/>
    <mergeCell ref="P3:P4"/>
    <mergeCell ref="Q3:S3"/>
    <mergeCell ref="T3:T4"/>
    <mergeCell ref="U3:W3"/>
    <mergeCell ref="G4:I4"/>
    <mergeCell ref="J4:J5"/>
    <mergeCell ref="A30:A33"/>
    <mergeCell ref="A4:A5"/>
    <mergeCell ref="B4:B5"/>
    <mergeCell ref="C4:E4"/>
    <mergeCell ref="F4:F5"/>
    <mergeCell ref="A10:A13"/>
    <mergeCell ref="AE3:AG3"/>
    <mergeCell ref="AH3:AH4"/>
    <mergeCell ref="Y3:Y4"/>
    <mergeCell ref="Z3:Z4"/>
    <mergeCell ref="AA3:AC3"/>
    <mergeCell ref="AD3:AD4"/>
    <mergeCell ref="BL3:BL4"/>
    <mergeCell ref="BC3:BC4"/>
    <mergeCell ref="BD3:BD4"/>
    <mergeCell ref="BE3:BG3"/>
    <mergeCell ref="BH3:BH4"/>
    <mergeCell ref="AU3:AW3"/>
    <mergeCell ref="AX3:AX4"/>
    <mergeCell ref="AY3:BA3"/>
    <mergeCell ref="BB3:BB4"/>
    <mergeCell ref="BI3:BK3"/>
    <mergeCell ref="AJ3:AJ4"/>
    <mergeCell ref="AK3:AM3"/>
    <mergeCell ref="AN3:AN4"/>
    <mergeCell ref="AS3:AS4"/>
    <mergeCell ref="AT3:AT4"/>
    <mergeCell ref="AO3:AQ3"/>
    <mergeCell ref="AR3:AR4"/>
    <mergeCell ref="CF3:CF4"/>
    <mergeCell ref="BS3:BU3"/>
    <mergeCell ref="BV3:BV4"/>
    <mergeCell ref="BM3:BM4"/>
    <mergeCell ref="BN3:BN4"/>
    <mergeCell ref="BO3:BQ3"/>
    <mergeCell ref="BR3:BR4"/>
    <mergeCell ref="BW3:BW4"/>
    <mergeCell ref="BX3:BX4"/>
    <mergeCell ref="BY3:CA3"/>
    <mergeCell ref="CB3:CB4"/>
    <mergeCell ref="CC3:CE3"/>
  </mergeCells>
  <pageMargins left="0.70866141732283472" right="0.70866141732283472" top="0.74803149606299213" bottom="0.74803149606299213"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
                <anchor moveWithCells="1">
                  <from>
                    <xdr:col>10</xdr:col>
                    <xdr:colOff>200025</xdr:colOff>
                    <xdr:row>0</xdr:row>
                    <xdr:rowOff>104775</xdr:rowOff>
                  </from>
                  <to>
                    <xdr:col>11</xdr:col>
                    <xdr:colOff>552450</xdr:colOff>
                    <xdr:row>0</xdr:row>
                    <xdr:rowOff>333375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10</xdr:col>
                    <xdr:colOff>200025</xdr:colOff>
                    <xdr:row>0</xdr:row>
                    <xdr:rowOff>342900</xdr:rowOff>
                  </from>
                  <to>
                    <xdr:col>11</xdr:col>
                    <xdr:colOff>552450</xdr:colOff>
                    <xdr:row>1</xdr:row>
                    <xdr:rowOff>200025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10</xdr:col>
                    <xdr:colOff>200025</xdr:colOff>
                    <xdr:row>1</xdr:row>
                    <xdr:rowOff>209550</xdr:rowOff>
                  </from>
                  <to>
                    <xdr:col>11</xdr:col>
                    <xdr:colOff>552450</xdr:colOff>
                    <xdr:row>3</xdr:row>
                    <xdr:rowOff>19050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10</xdr:col>
                    <xdr:colOff>200025</xdr:colOff>
                    <xdr:row>3</xdr:row>
                    <xdr:rowOff>28575</xdr:rowOff>
                  </from>
                  <to>
                    <xdr:col>11</xdr:col>
                    <xdr:colOff>552450</xdr:colOff>
                    <xdr:row>4</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10</xdr:col>
                    <xdr:colOff>200025</xdr:colOff>
                    <xdr:row>4</xdr:row>
                    <xdr:rowOff>104775</xdr:rowOff>
                  </from>
                  <to>
                    <xdr:col>11</xdr:col>
                    <xdr:colOff>552450</xdr:colOff>
                    <xdr:row>4</xdr:row>
                    <xdr:rowOff>323850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10</xdr:col>
                    <xdr:colOff>200025</xdr:colOff>
                    <xdr:row>4</xdr:row>
                    <xdr:rowOff>333375</xdr:rowOff>
                  </from>
                  <to>
                    <xdr:col>11</xdr:col>
                    <xdr:colOff>552450</xdr:colOff>
                    <xdr:row>4</xdr:row>
                    <xdr:rowOff>552450</xdr:rowOff>
                  </to>
                </anchor>
              </controlPr>
            </control>
          </mc:Choice>
        </mc:AlternateContent>
        <mc:AlternateContent xmlns:mc="http://schemas.openxmlformats.org/markup-compatibility/2006">
          <mc:Choice Requires="x14">
            <control shapeId="4103" r:id="rId10" name="Option Button 7">
              <controlPr defaultSize="0" autoFill="0" autoLine="0" autoPict="0" altText="Prodotti multiramo">
                <anchor moveWithCells="1">
                  <from>
                    <xdr:col>10</xdr:col>
                    <xdr:colOff>200025</xdr:colOff>
                    <xdr:row>4</xdr:row>
                    <xdr:rowOff>552450</xdr:rowOff>
                  </from>
                  <to>
                    <xdr:col>11</xdr:col>
                    <xdr:colOff>552450</xdr:colOff>
                    <xdr:row>4</xdr:row>
                    <xdr:rowOff>771525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1:CG125"/>
  <sheetViews>
    <sheetView showGridLines="0" zoomScale="85" zoomScaleNormal="85" workbookViewId="0">
      <pane ySplit="9" topLeftCell="A50" activePane="bottomLeft" state="frozen"/>
      <selection pane="bottomLeft" activeCell="A74" sqref="A74:A77"/>
    </sheetView>
  </sheetViews>
  <sheetFormatPr defaultColWidth="0" defaultRowHeight="15" x14ac:dyDescent="0.25"/>
  <cols>
    <col min="1" max="2" width="10.42578125" customWidth="1"/>
    <col min="3" max="15" width="12.5703125" customWidth="1"/>
    <col min="16" max="85" width="12.5703125" hidden="1" customWidth="1"/>
    <col min="86" max="16384" width="8.85546875" hidden="1"/>
  </cols>
  <sheetData>
    <row r="1" spans="1:14" ht="28.5" x14ac:dyDescent="0.45">
      <c r="A1" s="40" t="s">
        <v>45</v>
      </c>
    </row>
    <row r="2" spans="1:14" s="42" customFormat="1" ht="26.25" x14ac:dyDescent="0.4">
      <c r="A2" s="41" t="s">
        <v>34</v>
      </c>
      <c r="B2" s="43"/>
      <c r="C2" s="43"/>
      <c r="D2" s="43"/>
      <c r="E2" s="43"/>
      <c r="F2" s="43"/>
      <c r="G2" s="43"/>
      <c r="H2" s="43"/>
      <c r="I2" s="43"/>
    </row>
    <row r="3" spans="1:14" s="42" customFormat="1" ht="6.6" customHeight="1" x14ac:dyDescent="0.4"/>
    <row r="4" spans="1:14" ht="18" customHeight="1" x14ac:dyDescent="0.25">
      <c r="A4" s="169" t="s">
        <v>1</v>
      </c>
      <c r="B4" s="171" t="s">
        <v>2</v>
      </c>
      <c r="C4" s="167" t="s">
        <v>9</v>
      </c>
      <c r="D4" s="168"/>
      <c r="E4" s="167" t="s">
        <v>10</v>
      </c>
      <c r="F4" s="168"/>
      <c r="G4" s="167" t="s">
        <v>11</v>
      </c>
      <c r="H4" s="168"/>
      <c r="I4" s="167" t="s">
        <v>12</v>
      </c>
      <c r="J4" s="168"/>
      <c r="K4" s="167" t="s">
        <v>13</v>
      </c>
      <c r="L4" s="168"/>
      <c r="M4" s="167" t="s">
        <v>14</v>
      </c>
      <c r="N4" s="168"/>
    </row>
    <row r="5" spans="1:14" ht="18" customHeight="1" thickBot="1" x14ac:dyDescent="0.3">
      <c r="A5" s="170"/>
      <c r="B5" s="170"/>
      <c r="C5" s="1" t="s">
        <v>32</v>
      </c>
      <c r="D5" s="1" t="s">
        <v>33</v>
      </c>
      <c r="E5" s="3" t="s">
        <v>32</v>
      </c>
      <c r="F5" s="3" t="s">
        <v>33</v>
      </c>
      <c r="G5" s="3" t="s">
        <v>32</v>
      </c>
      <c r="H5" s="3" t="s">
        <v>33</v>
      </c>
      <c r="I5" s="3" t="s">
        <v>32</v>
      </c>
      <c r="J5" s="3" t="s">
        <v>33</v>
      </c>
      <c r="K5" s="3" t="s">
        <v>32</v>
      </c>
      <c r="L5" s="3" t="s">
        <v>33</v>
      </c>
      <c r="M5" s="3" t="s">
        <v>32</v>
      </c>
      <c r="N5" s="3" t="s">
        <v>33</v>
      </c>
    </row>
    <row r="6" spans="1:14" ht="18" hidden="1" customHeight="1" x14ac:dyDescent="0.25">
      <c r="A6" s="5"/>
      <c r="C6" s="6"/>
      <c r="D6" s="6"/>
      <c r="E6" s="7"/>
      <c r="F6" s="7"/>
      <c r="G6" s="7"/>
      <c r="H6" s="7"/>
      <c r="I6" s="7"/>
      <c r="J6" s="7"/>
      <c r="K6" s="7"/>
      <c r="L6" s="7"/>
      <c r="M6" s="7"/>
      <c r="N6" s="7"/>
    </row>
    <row r="7" spans="1:14" ht="18" hidden="1" customHeight="1" x14ac:dyDescent="0.25">
      <c r="A7" s="5"/>
      <c r="C7" s="6"/>
      <c r="D7" s="8"/>
      <c r="E7" s="7"/>
      <c r="G7" s="7"/>
      <c r="I7" s="7"/>
      <c r="K7" s="7"/>
      <c r="M7" s="7"/>
    </row>
    <row r="8" spans="1:14" ht="18" hidden="1" customHeight="1" x14ac:dyDescent="0.25">
      <c r="A8" s="5"/>
      <c r="C8" s="6"/>
      <c r="D8" s="8"/>
      <c r="E8" s="7"/>
      <c r="G8" s="7"/>
      <c r="I8" s="7"/>
      <c r="K8" s="7"/>
      <c r="M8" s="7"/>
    </row>
    <row r="9" spans="1:14" ht="18" hidden="1" customHeight="1" thickBot="1" x14ac:dyDescent="0.3">
      <c r="A9" s="5"/>
      <c r="C9" s="6"/>
      <c r="D9" s="8"/>
      <c r="E9" s="7"/>
      <c r="G9" s="7"/>
      <c r="I9" s="7"/>
      <c r="K9" s="7"/>
      <c r="M9" s="7"/>
    </row>
    <row r="10" spans="1:14" ht="17.45" customHeight="1" x14ac:dyDescent="0.25">
      <c r="A10" s="164">
        <v>2007</v>
      </c>
      <c r="B10" s="9" t="s">
        <v>18</v>
      </c>
      <c r="C10" s="61">
        <v>-2230.8945150000004</v>
      </c>
      <c r="D10" s="66">
        <v>-2230.8945150000004</v>
      </c>
      <c r="E10" s="76">
        <v>-164.6204759999998</v>
      </c>
      <c r="F10" s="71">
        <v>-164.6204759999998</v>
      </c>
      <c r="G10" s="76">
        <v>104.42452999999934</v>
      </c>
      <c r="H10" s="71">
        <v>104.42452999999934</v>
      </c>
      <c r="I10" s="76">
        <v>10.368833</v>
      </c>
      <c r="J10" s="71">
        <v>10.368833</v>
      </c>
      <c r="K10" s="76">
        <v>-1863.0043470000001</v>
      </c>
      <c r="L10" s="71">
        <v>-2388.6853470000001</v>
      </c>
      <c r="M10" s="76">
        <v>-11.406054999999981</v>
      </c>
      <c r="N10" s="71">
        <v>207.61794500000002</v>
      </c>
    </row>
    <row r="11" spans="1:14" ht="17.45" customHeight="1" x14ac:dyDescent="0.25">
      <c r="A11" s="174"/>
      <c r="B11" s="14" t="s">
        <v>19</v>
      </c>
      <c r="C11" s="62">
        <v>-863.6612640000003</v>
      </c>
      <c r="D11" s="67">
        <v>-3094.5557790000007</v>
      </c>
      <c r="E11" s="77">
        <v>-215.53427800000085</v>
      </c>
      <c r="F11" s="72">
        <v>-380.15475400000065</v>
      </c>
      <c r="G11" s="77">
        <v>1572.3304440000002</v>
      </c>
      <c r="H11" s="72">
        <v>1676.7549739999995</v>
      </c>
      <c r="I11" s="77">
        <v>7.7311859999999992</v>
      </c>
      <c r="J11" s="72">
        <v>18.100019</v>
      </c>
      <c r="K11" s="77">
        <v>-2253.5671559999996</v>
      </c>
      <c r="L11" s="72">
        <v>-4642.2525029999997</v>
      </c>
      <c r="M11" s="77">
        <v>25.378539999999987</v>
      </c>
      <c r="N11" s="72">
        <v>232.99648500000001</v>
      </c>
    </row>
    <row r="12" spans="1:14" ht="17.45" customHeight="1" x14ac:dyDescent="0.25">
      <c r="A12" s="174"/>
      <c r="B12" s="14" t="s">
        <v>20</v>
      </c>
      <c r="C12" s="62">
        <v>-5339.8158339999991</v>
      </c>
      <c r="D12" s="67">
        <v>-8434.3716129999993</v>
      </c>
      <c r="E12" s="77">
        <v>-1259.2202249999978</v>
      </c>
      <c r="F12" s="72">
        <v>-1639.3749789999983</v>
      </c>
      <c r="G12" s="77">
        <v>194.7832619999981</v>
      </c>
      <c r="H12" s="72">
        <v>1871.5382359999976</v>
      </c>
      <c r="I12" s="77">
        <v>6.8665420000000026</v>
      </c>
      <c r="J12" s="72">
        <v>24.966561000000002</v>
      </c>
      <c r="K12" s="77">
        <v>-4390.1675190000005</v>
      </c>
      <c r="L12" s="72">
        <v>-9032.4200220000002</v>
      </c>
      <c r="M12" s="77">
        <v>107.92210599999999</v>
      </c>
      <c r="N12" s="72">
        <v>340.91859099999999</v>
      </c>
    </row>
    <row r="13" spans="1:14" ht="17.45" customHeight="1" x14ac:dyDescent="0.25">
      <c r="A13" s="187"/>
      <c r="B13" s="19" t="s">
        <v>21</v>
      </c>
      <c r="C13" s="63">
        <v>-4360.5223870000009</v>
      </c>
      <c r="D13" s="68">
        <v>-12794.894</v>
      </c>
      <c r="E13" s="78">
        <v>-150.17402100000163</v>
      </c>
      <c r="F13" s="73">
        <v>-1789.549</v>
      </c>
      <c r="G13" s="78">
        <v>-1609.4352359999975</v>
      </c>
      <c r="H13" s="73">
        <v>262.10300000000001</v>
      </c>
      <c r="I13" s="78">
        <v>1.919438999999997</v>
      </c>
      <c r="J13" s="73">
        <v>26.885999999999999</v>
      </c>
      <c r="K13" s="78">
        <v>-2870.1619780000001</v>
      </c>
      <c r="L13" s="73">
        <v>-11902.582</v>
      </c>
      <c r="M13" s="78">
        <v>267.32940900000006</v>
      </c>
      <c r="N13" s="73">
        <v>608.24800000000005</v>
      </c>
    </row>
    <row r="14" spans="1:14" ht="17.45" customHeight="1" x14ac:dyDescent="0.25">
      <c r="A14" s="164">
        <v>2008</v>
      </c>
      <c r="B14" s="9" t="s">
        <v>18</v>
      </c>
      <c r="C14" s="64">
        <v>-1508.9652839999994</v>
      </c>
      <c r="D14" s="69">
        <v>-1508.9652839999994</v>
      </c>
      <c r="E14" s="79">
        <v>-331.56885600000061</v>
      </c>
      <c r="F14" s="74">
        <v>-331.56885600000061</v>
      </c>
      <c r="G14" s="79">
        <v>72.193163000000638</v>
      </c>
      <c r="H14" s="74">
        <v>72.193163000000638</v>
      </c>
      <c r="I14" s="79">
        <v>10.070939000000001</v>
      </c>
      <c r="J14" s="74">
        <v>10.070939000000001</v>
      </c>
      <c r="K14" s="79">
        <v>10336.668488000001</v>
      </c>
      <c r="L14" s="74">
        <v>-1565.9135119999996</v>
      </c>
      <c r="M14" s="79">
        <v>-301.99501800000002</v>
      </c>
      <c r="N14" s="74">
        <v>306.25298200000003</v>
      </c>
    </row>
    <row r="15" spans="1:14" ht="17.45" customHeight="1" x14ac:dyDescent="0.25">
      <c r="A15" s="174"/>
      <c r="B15" s="14" t="s">
        <v>19</v>
      </c>
      <c r="C15" s="62">
        <v>-2424.125125999999</v>
      </c>
      <c r="D15" s="67">
        <v>-3933.0904099999984</v>
      </c>
      <c r="E15" s="77">
        <v>798.27368800000295</v>
      </c>
      <c r="F15" s="72">
        <v>466.70483200000228</v>
      </c>
      <c r="G15" s="77">
        <v>64.130344999998798</v>
      </c>
      <c r="H15" s="72">
        <v>136.32350799999944</v>
      </c>
      <c r="I15" s="77">
        <v>2.0836699999999997</v>
      </c>
      <c r="J15" s="72">
        <v>12.154609000000001</v>
      </c>
      <c r="K15" s="77">
        <v>-3596.2064359999999</v>
      </c>
      <c r="L15" s="72">
        <v>-5162.1199479999996</v>
      </c>
      <c r="M15" s="77">
        <v>307.59360699999985</v>
      </c>
      <c r="N15" s="72">
        <v>613.84658899999988</v>
      </c>
    </row>
    <row r="16" spans="1:14" ht="17.45" customHeight="1" x14ac:dyDescent="0.25">
      <c r="A16" s="174"/>
      <c r="B16" s="14" t="s">
        <v>20</v>
      </c>
      <c r="C16" s="62">
        <v>-2024.8650540000049</v>
      </c>
      <c r="D16" s="67">
        <v>-5957.9554640000033</v>
      </c>
      <c r="E16" s="77">
        <v>-802.95185400000582</v>
      </c>
      <c r="F16" s="72">
        <v>-336.2470220000036</v>
      </c>
      <c r="G16" s="77">
        <v>-314.54212999999891</v>
      </c>
      <c r="H16" s="72">
        <v>-178.2186219999995</v>
      </c>
      <c r="I16" s="77">
        <v>2.039924000000001</v>
      </c>
      <c r="J16" s="72">
        <v>14.194533000000002</v>
      </c>
      <c r="K16" s="77">
        <v>-1190.4443980000005</v>
      </c>
      <c r="L16" s="72">
        <v>-6352.5643460000001</v>
      </c>
      <c r="M16" s="77">
        <v>281.03340400000013</v>
      </c>
      <c r="N16" s="72">
        <v>894.87999300000001</v>
      </c>
    </row>
    <row r="17" spans="1:14" ht="17.45" customHeight="1" x14ac:dyDescent="0.25">
      <c r="A17" s="187"/>
      <c r="B17" s="19" t="s">
        <v>21</v>
      </c>
      <c r="C17" s="63">
        <v>-4932.7635359999958</v>
      </c>
      <c r="D17" s="68">
        <v>-10890.718999999999</v>
      </c>
      <c r="E17" s="78">
        <v>2069.3750220000034</v>
      </c>
      <c r="F17" s="73">
        <v>1733.1279999999999</v>
      </c>
      <c r="G17" s="78">
        <v>-4390.0483780000004</v>
      </c>
      <c r="H17" s="73">
        <v>-4568.2669999999998</v>
      </c>
      <c r="I17" s="78">
        <v>11.039467</v>
      </c>
      <c r="J17" s="73">
        <v>25.234000000000002</v>
      </c>
      <c r="K17" s="78">
        <v>-2939.5606539999999</v>
      </c>
      <c r="L17" s="73">
        <v>-9292.125</v>
      </c>
      <c r="M17" s="78">
        <v>316.43100699999991</v>
      </c>
      <c r="N17" s="73">
        <v>1211.3109999999999</v>
      </c>
    </row>
    <row r="18" spans="1:14" ht="17.45" customHeight="1" x14ac:dyDescent="0.25">
      <c r="A18" s="164">
        <v>2009</v>
      </c>
      <c r="B18" s="9" t="s">
        <v>18</v>
      </c>
      <c r="C18" s="64">
        <v>2559.7496539999984</v>
      </c>
      <c r="D18" s="69">
        <v>2559.7496539999984</v>
      </c>
      <c r="E18" s="79">
        <v>6461.8360989999983</v>
      </c>
      <c r="F18" s="74">
        <v>6461.8360989999983</v>
      </c>
      <c r="G18" s="79">
        <v>-3651.3377270000005</v>
      </c>
      <c r="H18" s="74">
        <v>-3651.3377270000005</v>
      </c>
      <c r="I18" s="79">
        <v>6.6964899999999989</v>
      </c>
      <c r="J18" s="74">
        <v>6.6964899999999989</v>
      </c>
      <c r="K18" s="79">
        <v>8664.4322169999996</v>
      </c>
      <c r="L18" s="74">
        <v>-627.69278300000008</v>
      </c>
      <c r="M18" s="79">
        <v>-841.06342499999994</v>
      </c>
      <c r="N18" s="74">
        <v>370.24757499999998</v>
      </c>
    </row>
    <row r="19" spans="1:14" ht="17.45" customHeight="1" x14ac:dyDescent="0.25">
      <c r="A19" s="174"/>
      <c r="B19" s="14" t="s">
        <v>19</v>
      </c>
      <c r="C19" s="62">
        <v>7046.4942720000045</v>
      </c>
      <c r="D19" s="67">
        <v>9606.2439260000028</v>
      </c>
      <c r="E19" s="77">
        <v>9679.2361740000033</v>
      </c>
      <c r="F19" s="72">
        <v>16141.072273000002</v>
      </c>
      <c r="G19" s="77">
        <v>-2981.5465169999993</v>
      </c>
      <c r="H19" s="72">
        <v>-6632.8842439999999</v>
      </c>
      <c r="I19" s="77">
        <v>8.2586920000000017</v>
      </c>
      <c r="J19" s="72">
        <v>14.955182000000001</v>
      </c>
      <c r="K19" s="77">
        <v>15.360537999999451</v>
      </c>
      <c r="L19" s="72">
        <v>-612.33224500000063</v>
      </c>
      <c r="M19" s="77">
        <v>325.185385</v>
      </c>
      <c r="N19" s="72">
        <v>695.43295999999998</v>
      </c>
    </row>
    <row r="20" spans="1:14" ht="17.45" customHeight="1" x14ac:dyDescent="0.25">
      <c r="A20" s="174"/>
      <c r="B20" s="14" t="s">
        <v>20</v>
      </c>
      <c r="C20" s="62">
        <v>6736.9177579999978</v>
      </c>
      <c r="D20" s="67">
        <v>16343.161684000001</v>
      </c>
      <c r="E20" s="77">
        <v>8569.9052259999989</v>
      </c>
      <c r="F20" s="72">
        <v>24710.977499000001</v>
      </c>
      <c r="G20" s="77">
        <v>-2462.5214619999997</v>
      </c>
      <c r="H20" s="72">
        <v>-9095.4057059999996</v>
      </c>
      <c r="I20" s="77">
        <v>-1.2299999999996203E-3</v>
      </c>
      <c r="J20" s="72">
        <v>14.953952000000001</v>
      </c>
      <c r="K20" s="77">
        <v>353.59262899999976</v>
      </c>
      <c r="L20" s="72">
        <v>-258.73961600000086</v>
      </c>
      <c r="M20" s="77">
        <v>275.9425950000001</v>
      </c>
      <c r="N20" s="72">
        <v>971.37555500000008</v>
      </c>
    </row>
    <row r="21" spans="1:14" ht="17.45" customHeight="1" x14ac:dyDescent="0.25">
      <c r="A21" s="187"/>
      <c r="B21" s="19" t="s">
        <v>21</v>
      </c>
      <c r="C21" s="63">
        <v>7631.2823159999989</v>
      </c>
      <c r="D21" s="68">
        <v>23974.444</v>
      </c>
      <c r="E21" s="78">
        <v>11077.616500999997</v>
      </c>
      <c r="F21" s="73">
        <v>35788.593999999997</v>
      </c>
      <c r="G21" s="78">
        <v>-3708.1612939999995</v>
      </c>
      <c r="H21" s="73">
        <v>-12803.566999999999</v>
      </c>
      <c r="I21" s="78">
        <v>0.72804799999999936</v>
      </c>
      <c r="J21" s="73">
        <v>15.682</v>
      </c>
      <c r="K21" s="78">
        <v>-134.79738399999911</v>
      </c>
      <c r="L21" s="73">
        <v>-393.53699999999998</v>
      </c>
      <c r="M21" s="78">
        <v>395.89644499999986</v>
      </c>
      <c r="N21" s="73">
        <v>1367.2719999999999</v>
      </c>
    </row>
    <row r="22" spans="1:14" ht="17.45" customHeight="1" x14ac:dyDescent="0.25">
      <c r="A22" s="164">
        <v>2010</v>
      </c>
      <c r="B22" s="9" t="s">
        <v>18</v>
      </c>
      <c r="C22" s="64">
        <v>12942.090226000002</v>
      </c>
      <c r="D22" s="69">
        <v>12942.090226000002</v>
      </c>
      <c r="E22" s="79">
        <v>13607.911605000003</v>
      </c>
      <c r="F22" s="74">
        <v>13607.911605000003</v>
      </c>
      <c r="G22" s="79">
        <v>-1385.274529</v>
      </c>
      <c r="H22" s="74">
        <v>-1385.274529</v>
      </c>
      <c r="I22" s="79">
        <v>-11.863436999999998</v>
      </c>
      <c r="J22" s="74">
        <v>-11.863436999999998</v>
      </c>
      <c r="K22" s="79">
        <v>771.28697400000033</v>
      </c>
      <c r="L22" s="74">
        <v>377.74997400000041</v>
      </c>
      <c r="M22" s="79">
        <v>-1013.705387</v>
      </c>
      <c r="N22" s="74">
        <v>353.56661299999996</v>
      </c>
    </row>
    <row r="23" spans="1:14" ht="17.45" customHeight="1" x14ac:dyDescent="0.25">
      <c r="A23" s="174"/>
      <c r="B23" s="14" t="s">
        <v>19</v>
      </c>
      <c r="C23" s="62">
        <v>6365.2798029999994</v>
      </c>
      <c r="D23" s="67">
        <v>19307.370029000002</v>
      </c>
      <c r="E23" s="77">
        <v>8395.3511909999961</v>
      </c>
      <c r="F23" s="72">
        <v>22003.262795999999</v>
      </c>
      <c r="G23" s="77">
        <v>-2392.5152769999995</v>
      </c>
      <c r="H23" s="72">
        <v>-3777.7898059999998</v>
      </c>
      <c r="I23" s="77">
        <v>-63.826884999999997</v>
      </c>
      <c r="J23" s="72">
        <v>-75.690321999999995</v>
      </c>
      <c r="K23" s="77">
        <v>197.98720999999944</v>
      </c>
      <c r="L23" s="72">
        <v>575.73718399999984</v>
      </c>
      <c r="M23" s="77">
        <v>228.28356399999996</v>
      </c>
      <c r="N23" s="72">
        <v>581.85017699999992</v>
      </c>
    </row>
    <row r="24" spans="1:14" ht="17.45" customHeight="1" x14ac:dyDescent="0.25">
      <c r="A24" s="174"/>
      <c r="B24" s="14" t="s">
        <v>20</v>
      </c>
      <c r="C24" s="62">
        <v>4511.9771130000008</v>
      </c>
      <c r="D24" s="67">
        <v>23819.347142000002</v>
      </c>
      <c r="E24" s="77">
        <v>6102.1868560000003</v>
      </c>
      <c r="F24" s="72">
        <v>28105.449651999999</v>
      </c>
      <c r="G24" s="77">
        <v>-1673.6973969999999</v>
      </c>
      <c r="H24" s="72">
        <v>-5451.4872029999997</v>
      </c>
      <c r="I24" s="77">
        <v>92.428696000000002</v>
      </c>
      <c r="J24" s="72">
        <v>16.738374000000004</v>
      </c>
      <c r="K24" s="77">
        <v>-204.16540899999995</v>
      </c>
      <c r="L24" s="72">
        <v>371.57177499999989</v>
      </c>
      <c r="M24" s="77">
        <v>195.22436700000003</v>
      </c>
      <c r="N24" s="72">
        <v>777.07454399999995</v>
      </c>
    </row>
    <row r="25" spans="1:14" ht="17.45" customHeight="1" x14ac:dyDescent="0.25">
      <c r="A25" s="187"/>
      <c r="B25" s="19" t="s">
        <v>21</v>
      </c>
      <c r="C25" s="63">
        <v>-416.30514200000107</v>
      </c>
      <c r="D25" s="68">
        <v>23403.042000000001</v>
      </c>
      <c r="E25" s="78">
        <v>4105.5813479999997</v>
      </c>
      <c r="F25" s="73">
        <v>32211.030999999999</v>
      </c>
      <c r="G25" s="78">
        <v>-3798.7777969999997</v>
      </c>
      <c r="H25" s="73">
        <v>-9250.2649999999994</v>
      </c>
      <c r="I25" s="78">
        <v>1.3766259999999946</v>
      </c>
      <c r="J25" s="73">
        <v>18.114999999999998</v>
      </c>
      <c r="K25" s="78">
        <v>-1021.7957749999999</v>
      </c>
      <c r="L25" s="73">
        <v>-650.22400000000005</v>
      </c>
      <c r="M25" s="78">
        <v>297.31045600000004</v>
      </c>
      <c r="N25" s="73">
        <v>1074.385</v>
      </c>
    </row>
    <row r="26" spans="1:14" ht="17.45" customHeight="1" x14ac:dyDescent="0.25">
      <c r="A26" s="164">
        <v>2011</v>
      </c>
      <c r="B26" s="9" t="s">
        <v>18</v>
      </c>
      <c r="C26" s="64">
        <v>5014.9123930000005</v>
      </c>
      <c r="D26" s="69">
        <v>5014.9123930000005</v>
      </c>
      <c r="E26" s="79">
        <v>7144.9217430000008</v>
      </c>
      <c r="F26" s="74">
        <v>7144.9217430000008</v>
      </c>
      <c r="G26" s="79">
        <v>-1909.5244599999999</v>
      </c>
      <c r="H26" s="74">
        <v>-1909.5244599999999</v>
      </c>
      <c r="I26" s="79">
        <v>-8.3491389999999992</v>
      </c>
      <c r="J26" s="74">
        <v>-8.3491389999999992</v>
      </c>
      <c r="K26" s="79">
        <v>105.87377400000014</v>
      </c>
      <c r="L26" s="74">
        <v>-544.35022599999991</v>
      </c>
      <c r="M26" s="79">
        <v>-742.170525</v>
      </c>
      <c r="N26" s="74">
        <v>332.21447499999999</v>
      </c>
    </row>
    <row r="27" spans="1:14" ht="17.45" customHeight="1" x14ac:dyDescent="0.25">
      <c r="A27" s="174"/>
      <c r="B27" s="14" t="s">
        <v>19</v>
      </c>
      <c r="C27" s="62">
        <v>-1025.334556999996</v>
      </c>
      <c r="D27" s="67">
        <v>3989.5778360000045</v>
      </c>
      <c r="E27" s="77">
        <v>2756.1223590000009</v>
      </c>
      <c r="F27" s="72">
        <v>9901.0441020000017</v>
      </c>
      <c r="G27" s="77">
        <v>-3083.8772619999972</v>
      </c>
      <c r="H27" s="72">
        <v>-4993.4017219999969</v>
      </c>
      <c r="I27" s="77">
        <v>23.923419000000003</v>
      </c>
      <c r="J27" s="72">
        <v>15.574280000000002</v>
      </c>
      <c r="K27" s="77">
        <v>-925.80526900000075</v>
      </c>
      <c r="L27" s="72">
        <v>-1470.1554950000007</v>
      </c>
      <c r="M27" s="77">
        <v>204.30219600000009</v>
      </c>
      <c r="N27" s="72">
        <v>536.51667100000009</v>
      </c>
    </row>
    <row r="28" spans="1:14" ht="17.45" customHeight="1" x14ac:dyDescent="0.25">
      <c r="A28" s="174"/>
      <c r="B28" s="14" t="s">
        <v>20</v>
      </c>
      <c r="C28" s="62">
        <v>205.23581999999305</v>
      </c>
      <c r="D28" s="67">
        <v>4194.8136559999975</v>
      </c>
      <c r="E28" s="77">
        <v>2958.3189449999973</v>
      </c>
      <c r="F28" s="72">
        <v>12859.363046999999</v>
      </c>
      <c r="G28" s="77">
        <v>-2091.2361590000037</v>
      </c>
      <c r="H28" s="72">
        <v>-7084.6378810000006</v>
      </c>
      <c r="I28" s="77">
        <v>-23.372244999999999</v>
      </c>
      <c r="J28" s="72">
        <v>-7.7979649999999969</v>
      </c>
      <c r="K28" s="77">
        <v>-788.09646899999939</v>
      </c>
      <c r="L28" s="72">
        <v>-2258.251964</v>
      </c>
      <c r="M28" s="77">
        <v>149.62174799999991</v>
      </c>
      <c r="N28" s="72">
        <v>686.138419</v>
      </c>
    </row>
    <row r="29" spans="1:14" ht="17.45" customHeight="1" x14ac:dyDescent="0.25">
      <c r="A29" s="187"/>
      <c r="B29" s="19" t="s">
        <v>21</v>
      </c>
      <c r="C29" s="63">
        <v>-4338.1896559999977</v>
      </c>
      <c r="D29" s="68">
        <v>-143.376</v>
      </c>
      <c r="E29" s="78">
        <v>-199.84504699999889</v>
      </c>
      <c r="F29" s="73">
        <v>12659.518</v>
      </c>
      <c r="G29" s="78">
        <v>-3918.9271189999999</v>
      </c>
      <c r="H29" s="73">
        <v>-11003.565000000001</v>
      </c>
      <c r="I29" s="78">
        <v>32.092965</v>
      </c>
      <c r="J29" s="73">
        <v>24.295000000000002</v>
      </c>
      <c r="K29" s="78">
        <v>-666.03303599999981</v>
      </c>
      <c r="L29" s="73">
        <v>-2924.2849999999999</v>
      </c>
      <c r="M29" s="78">
        <v>414.52258100000006</v>
      </c>
      <c r="N29" s="73">
        <v>1100.6610000000001</v>
      </c>
    </row>
    <row r="30" spans="1:14" ht="17.45" customHeight="1" x14ac:dyDescent="0.25">
      <c r="A30" s="164">
        <v>2012</v>
      </c>
      <c r="B30" s="9" t="s">
        <v>18</v>
      </c>
      <c r="C30" s="64">
        <v>-2384.1663390000008</v>
      </c>
      <c r="D30" s="69">
        <v>-2384.1663390000008</v>
      </c>
      <c r="E30" s="79">
        <v>1359.9080839999988</v>
      </c>
      <c r="F30" s="74">
        <v>1359.9080839999988</v>
      </c>
      <c r="G30" s="79">
        <v>-2802.9842989999997</v>
      </c>
      <c r="H30" s="74">
        <v>-2802.9842989999997</v>
      </c>
      <c r="I30" s="79">
        <v>-1.2159009999999999</v>
      </c>
      <c r="J30" s="74">
        <v>-1.2159009999999999</v>
      </c>
      <c r="K30" s="79">
        <v>1647.7790779999998</v>
      </c>
      <c r="L30" s="74">
        <v>-1276.5059220000001</v>
      </c>
      <c r="M30" s="79">
        <v>-764.02930100000003</v>
      </c>
      <c r="N30" s="74">
        <v>336.63169900000003</v>
      </c>
    </row>
    <row r="31" spans="1:14" ht="17.45" customHeight="1" x14ac:dyDescent="0.25">
      <c r="A31" s="174"/>
      <c r="B31" s="14" t="s">
        <v>19</v>
      </c>
      <c r="C31" s="62">
        <v>-627.32128700000021</v>
      </c>
      <c r="D31" s="67">
        <v>-3011.487626000001</v>
      </c>
      <c r="E31" s="77">
        <v>1651.0277459999993</v>
      </c>
      <c r="F31" s="72">
        <v>3010.9358299999981</v>
      </c>
      <c r="G31" s="77">
        <v>-1669.1706729999996</v>
      </c>
      <c r="H31" s="72">
        <v>-4472.1549719999994</v>
      </c>
      <c r="I31" s="77">
        <v>18.949176999999995</v>
      </c>
      <c r="J31" s="72">
        <v>17.733275999999996</v>
      </c>
      <c r="K31" s="77">
        <v>-784.72646699999973</v>
      </c>
      <c r="L31" s="72">
        <v>-2061.2323889999998</v>
      </c>
      <c r="M31" s="77">
        <v>156.59892999999994</v>
      </c>
      <c r="N31" s="72">
        <v>493.23062899999996</v>
      </c>
    </row>
    <row r="32" spans="1:14" ht="17.45" customHeight="1" x14ac:dyDescent="0.25">
      <c r="A32" s="174"/>
      <c r="B32" s="14" t="s">
        <v>20</v>
      </c>
      <c r="C32" s="62">
        <v>-1292.5996949999953</v>
      </c>
      <c r="D32" s="67">
        <v>-4304.0873209999963</v>
      </c>
      <c r="E32" s="77">
        <v>1171.0753220000047</v>
      </c>
      <c r="F32" s="72">
        <v>4182.0111520000028</v>
      </c>
      <c r="G32" s="77">
        <v>-2298.035989</v>
      </c>
      <c r="H32" s="72">
        <v>-6770.1909609999993</v>
      </c>
      <c r="I32" s="77">
        <v>3.9107589999999988</v>
      </c>
      <c r="J32" s="72">
        <v>21.644034999999995</v>
      </c>
      <c r="K32" s="77">
        <v>53.888556999999537</v>
      </c>
      <c r="L32" s="72">
        <v>-2007.3438320000002</v>
      </c>
      <c r="M32" s="77">
        <v>-223.43834400000003</v>
      </c>
      <c r="N32" s="72">
        <v>269.79228499999994</v>
      </c>
    </row>
    <row r="33" spans="1:14" ht="17.45" customHeight="1" x14ac:dyDescent="0.25">
      <c r="A33" s="187"/>
      <c r="B33" s="19" t="s">
        <v>21</v>
      </c>
      <c r="C33" s="63">
        <v>-932.07767900000363</v>
      </c>
      <c r="D33" s="68">
        <v>-5236.165</v>
      </c>
      <c r="E33" s="78">
        <v>1756.6788479999968</v>
      </c>
      <c r="F33" s="73">
        <v>5938.69</v>
      </c>
      <c r="G33" s="78">
        <v>-2401.0980390000013</v>
      </c>
      <c r="H33" s="73">
        <v>-9171.2890000000007</v>
      </c>
      <c r="I33" s="78">
        <v>10.461965000000006</v>
      </c>
      <c r="J33" s="73">
        <v>32.106000000000002</v>
      </c>
      <c r="K33" s="78">
        <v>-549.66916799999967</v>
      </c>
      <c r="L33" s="73">
        <v>-2557.0129999999999</v>
      </c>
      <c r="M33" s="78">
        <v>251.54871500000007</v>
      </c>
      <c r="N33" s="73">
        <v>521.34100000000001</v>
      </c>
    </row>
    <row r="34" spans="1:14" ht="17.45" customHeight="1" x14ac:dyDescent="0.25">
      <c r="A34" s="164">
        <v>2013</v>
      </c>
      <c r="B34" s="9" t="s">
        <v>18</v>
      </c>
      <c r="C34" s="64">
        <v>2226.8427808219994</v>
      </c>
      <c r="D34" s="69">
        <v>2226.8427808219994</v>
      </c>
      <c r="E34" s="79">
        <v>3005.4066796899997</v>
      </c>
      <c r="F34" s="74">
        <v>3005.4066796899997</v>
      </c>
      <c r="G34" s="79">
        <v>-564.87184000799994</v>
      </c>
      <c r="H34" s="74">
        <v>-564.87184000799994</v>
      </c>
      <c r="I34" s="79">
        <v>10.692944619999999</v>
      </c>
      <c r="J34" s="74">
        <v>10.692944619999999</v>
      </c>
      <c r="K34" s="79">
        <v>2360.6075344199999</v>
      </c>
      <c r="L34" s="74">
        <v>-196.40546557999997</v>
      </c>
      <c r="M34" s="79">
        <v>-549.32053789999998</v>
      </c>
      <c r="N34" s="74">
        <v>-27.979537899999936</v>
      </c>
    </row>
    <row r="35" spans="1:14" ht="17.45" customHeight="1" x14ac:dyDescent="0.25">
      <c r="A35" s="174"/>
      <c r="B35" s="14" t="s">
        <v>19</v>
      </c>
      <c r="C35" s="62">
        <v>4053.9687013351449</v>
      </c>
      <c r="D35" s="67">
        <v>6280.8114821571444</v>
      </c>
      <c r="E35" s="77">
        <v>4967.1910346771438</v>
      </c>
      <c r="F35" s="72">
        <v>7972.5977143671435</v>
      </c>
      <c r="G35" s="77">
        <v>-1150.5502068519984</v>
      </c>
      <c r="H35" s="72">
        <v>-1715.4220468599983</v>
      </c>
      <c r="I35" s="77">
        <v>13.166123429999999</v>
      </c>
      <c r="J35" s="72">
        <v>23.859068049999998</v>
      </c>
      <c r="K35" s="77">
        <v>5.1870399399996927</v>
      </c>
      <c r="L35" s="72">
        <v>-191.21842564000028</v>
      </c>
      <c r="M35" s="77">
        <v>218.97471013999888</v>
      </c>
      <c r="N35" s="72">
        <v>190.99517223999894</v>
      </c>
    </row>
    <row r="36" spans="1:14" ht="17.45" customHeight="1" x14ac:dyDescent="0.25">
      <c r="A36" s="174"/>
      <c r="B36" s="14" t="s">
        <v>20</v>
      </c>
      <c r="C36" s="62">
        <v>6204.7185252031404</v>
      </c>
      <c r="D36" s="67">
        <v>12485.530007360285</v>
      </c>
      <c r="E36" s="77">
        <v>7345.806966023144</v>
      </c>
      <c r="F36" s="72">
        <v>15318.404680390287</v>
      </c>
      <c r="G36" s="77">
        <v>-1437.5726152600032</v>
      </c>
      <c r="H36" s="72">
        <v>-3152.9946621200015</v>
      </c>
      <c r="I36" s="77">
        <v>16.55466272999999</v>
      </c>
      <c r="J36" s="72">
        <v>40.413730779999987</v>
      </c>
      <c r="K36" s="77">
        <v>187.92591287000036</v>
      </c>
      <c r="L36" s="72">
        <v>-3.2925127699999139</v>
      </c>
      <c r="M36" s="77">
        <v>92.003598840000592</v>
      </c>
      <c r="N36" s="72">
        <v>282.99877107999953</v>
      </c>
    </row>
    <row r="37" spans="1:14" ht="17.45" customHeight="1" x14ac:dyDescent="0.25">
      <c r="A37" s="187"/>
      <c r="B37" s="19" t="s">
        <v>21</v>
      </c>
      <c r="C37" s="63">
        <v>5860.981992639714</v>
      </c>
      <c r="D37" s="68">
        <v>18346.511999999999</v>
      </c>
      <c r="E37" s="78">
        <v>7810.8233196097117</v>
      </c>
      <c r="F37" s="73">
        <v>23129.227999999999</v>
      </c>
      <c r="G37" s="78">
        <v>-2031.3253378799982</v>
      </c>
      <c r="H37" s="73">
        <v>-5184.32</v>
      </c>
      <c r="I37" s="78">
        <v>0.56226922000001167</v>
      </c>
      <c r="J37" s="73">
        <v>40.975999999999999</v>
      </c>
      <c r="K37" s="78">
        <v>-28.072487230000085</v>
      </c>
      <c r="L37" s="73">
        <v>-31.364999999999998</v>
      </c>
      <c r="M37" s="78">
        <v>108.99422892000047</v>
      </c>
      <c r="N37" s="73">
        <v>391.99299999999999</v>
      </c>
    </row>
    <row r="38" spans="1:14" ht="17.45" customHeight="1" x14ac:dyDescent="0.25">
      <c r="A38" s="164">
        <v>2014</v>
      </c>
      <c r="B38" s="9" t="s">
        <v>18</v>
      </c>
      <c r="C38" s="64">
        <v>10852.104232450001</v>
      </c>
      <c r="D38" s="69">
        <v>10852.104232450001</v>
      </c>
      <c r="E38" s="79">
        <v>11847.14613945</v>
      </c>
      <c r="F38" s="74">
        <v>11847.14613945</v>
      </c>
      <c r="G38" s="79">
        <v>-1158.8300560000002</v>
      </c>
      <c r="H38" s="74">
        <v>-1158.8300560000002</v>
      </c>
      <c r="I38" s="79">
        <v>-43.727336000000001</v>
      </c>
      <c r="J38" s="74">
        <v>-43.727336000000001</v>
      </c>
      <c r="K38" s="79">
        <v>150.49858600000002</v>
      </c>
      <c r="L38" s="74">
        <v>119.13358600000001</v>
      </c>
      <c r="M38" s="79">
        <v>-303.61110100000002</v>
      </c>
      <c r="N38" s="74">
        <v>88.381898999999976</v>
      </c>
    </row>
    <row r="39" spans="1:14" ht="17.45" customHeight="1" x14ac:dyDescent="0.25">
      <c r="A39" s="174"/>
      <c r="B39" s="14" t="s">
        <v>19</v>
      </c>
      <c r="C39" s="62">
        <v>10843.124113549999</v>
      </c>
      <c r="D39" s="67">
        <v>21695.228346</v>
      </c>
      <c r="E39" s="77">
        <v>9738.32530855</v>
      </c>
      <c r="F39" s="72">
        <v>21585.471448</v>
      </c>
      <c r="G39" s="77">
        <v>654.01060399999881</v>
      </c>
      <c r="H39" s="72">
        <v>-504.81945200000143</v>
      </c>
      <c r="I39" s="77">
        <v>-3.1248989999999992</v>
      </c>
      <c r="J39" s="72">
        <v>-46.852235</v>
      </c>
      <c r="K39" s="77">
        <v>337.31649900000014</v>
      </c>
      <c r="L39" s="72">
        <v>456.45008500000017</v>
      </c>
      <c r="M39" s="77">
        <v>116.59660100000002</v>
      </c>
      <c r="N39" s="72">
        <v>204.9785</v>
      </c>
    </row>
    <row r="40" spans="1:14" ht="17.45" customHeight="1" x14ac:dyDescent="0.25">
      <c r="A40" s="174"/>
      <c r="B40" s="14" t="s">
        <v>20</v>
      </c>
      <c r="C40" s="62">
        <v>13551.777884999985</v>
      </c>
      <c r="D40" s="67">
        <v>35247.006230999985</v>
      </c>
      <c r="E40" s="77">
        <v>10591.291919999992</v>
      </c>
      <c r="F40" s="72">
        <v>32176.763367999993</v>
      </c>
      <c r="G40" s="77">
        <v>2210.5949800000003</v>
      </c>
      <c r="H40" s="72">
        <v>1705.775527999999</v>
      </c>
      <c r="I40" s="77">
        <v>85.518630999999999</v>
      </c>
      <c r="J40" s="72">
        <v>38.666395999999992</v>
      </c>
      <c r="K40" s="77">
        <v>469.36625200000015</v>
      </c>
      <c r="L40" s="72">
        <v>925.81633700000032</v>
      </c>
      <c r="M40" s="77">
        <v>195.00610199999994</v>
      </c>
      <c r="N40" s="72">
        <v>399.98460199999994</v>
      </c>
    </row>
    <row r="41" spans="1:14" ht="17.45" customHeight="1" x14ac:dyDescent="0.25">
      <c r="A41" s="187"/>
      <c r="B41" s="19" t="s">
        <v>21</v>
      </c>
      <c r="C41" s="63">
        <v>10596.121769000012</v>
      </c>
      <c r="D41" s="68">
        <v>45843.127999999997</v>
      </c>
      <c r="E41" s="78">
        <v>7971.5216320000109</v>
      </c>
      <c r="F41" s="73">
        <v>40148.285000000003</v>
      </c>
      <c r="G41" s="78">
        <v>2101.6024720000014</v>
      </c>
      <c r="H41" s="73">
        <v>3807.3780000000002</v>
      </c>
      <c r="I41" s="78">
        <v>11.141604000000008</v>
      </c>
      <c r="J41" s="73">
        <v>49.808</v>
      </c>
      <c r="K41" s="78">
        <v>215.89166299999977</v>
      </c>
      <c r="L41" s="73">
        <v>1141.7080000000001</v>
      </c>
      <c r="M41" s="78">
        <v>295.96439800000002</v>
      </c>
      <c r="N41" s="73">
        <v>695.94899999999996</v>
      </c>
    </row>
    <row r="42" spans="1:14" ht="17.45" customHeight="1" x14ac:dyDescent="0.25">
      <c r="A42" s="164">
        <v>2015</v>
      </c>
      <c r="B42" s="9" t="s">
        <v>18</v>
      </c>
      <c r="C42" s="64">
        <v>13638.669714000003</v>
      </c>
      <c r="D42" s="69">
        <v>13638.669714000003</v>
      </c>
      <c r="E42" s="79">
        <v>9218.6965280000022</v>
      </c>
      <c r="F42" s="74">
        <v>9218.6965280000022</v>
      </c>
      <c r="G42" s="79">
        <v>3922.7304089999998</v>
      </c>
      <c r="H42" s="74">
        <v>3922.7304089999998</v>
      </c>
      <c r="I42" s="79">
        <v>17.692731999999999</v>
      </c>
      <c r="J42" s="74">
        <v>17.692731999999999</v>
      </c>
      <c r="K42" s="79">
        <v>-845.41338399999995</v>
      </c>
      <c r="L42" s="74">
        <v>296.29461600000013</v>
      </c>
      <c r="M42" s="79">
        <v>-512.69357099999991</v>
      </c>
      <c r="N42" s="74">
        <v>183.25542900000002</v>
      </c>
    </row>
    <row r="43" spans="1:14" ht="17.45" customHeight="1" x14ac:dyDescent="0.25">
      <c r="A43" s="174"/>
      <c r="B43" s="14" t="s">
        <v>19</v>
      </c>
      <c r="C43" s="62">
        <v>10795.372982000004</v>
      </c>
      <c r="D43" s="67">
        <v>24434.042696000008</v>
      </c>
      <c r="E43" s="77">
        <v>5695.5356800000063</v>
      </c>
      <c r="F43" s="72">
        <v>14914.232208000009</v>
      </c>
      <c r="G43" s="77">
        <v>4871.5389670000004</v>
      </c>
      <c r="H43" s="72">
        <v>8794.2693760000002</v>
      </c>
      <c r="I43" s="77">
        <v>15.121621000000005</v>
      </c>
      <c r="J43" s="72">
        <v>32.814353000000004</v>
      </c>
      <c r="K43" s="77">
        <v>71.476616999999862</v>
      </c>
      <c r="L43" s="72">
        <v>367.771233</v>
      </c>
      <c r="M43" s="77">
        <v>141.70009699999994</v>
      </c>
      <c r="N43" s="72">
        <v>324.95552599999996</v>
      </c>
    </row>
    <row r="44" spans="1:14" ht="17.45" customHeight="1" x14ac:dyDescent="0.25">
      <c r="A44" s="174"/>
      <c r="B44" s="14" t="s">
        <v>20</v>
      </c>
      <c r="C44" s="62">
        <v>10264.288978999986</v>
      </c>
      <c r="D44" s="67">
        <v>34698.331674999994</v>
      </c>
      <c r="E44" s="77">
        <v>7180.9215739999891</v>
      </c>
      <c r="F44" s="72">
        <v>22095.153781999998</v>
      </c>
      <c r="G44" s="77">
        <v>3194.0246110000007</v>
      </c>
      <c r="H44" s="72">
        <v>11988.293987000001</v>
      </c>
      <c r="I44" s="77">
        <v>2.4729249999999894</v>
      </c>
      <c r="J44" s="72">
        <v>35.287277999999993</v>
      </c>
      <c r="K44" s="77">
        <v>-210.54098999999974</v>
      </c>
      <c r="L44" s="72">
        <v>157.23024300000026</v>
      </c>
      <c r="M44" s="77">
        <v>97.410858999999789</v>
      </c>
      <c r="N44" s="72">
        <v>422.36638499999975</v>
      </c>
    </row>
    <row r="45" spans="1:14" ht="17.45" customHeight="1" x14ac:dyDescent="0.25">
      <c r="A45" s="187"/>
      <c r="B45" s="19" t="s">
        <v>21</v>
      </c>
      <c r="C45" s="63">
        <v>9144.043325000006</v>
      </c>
      <c r="D45" s="68">
        <v>43842.375</v>
      </c>
      <c r="E45" s="78">
        <v>6650.3242180000016</v>
      </c>
      <c r="F45" s="73">
        <v>28745.477999999999</v>
      </c>
      <c r="G45" s="78">
        <v>2460.6010129999995</v>
      </c>
      <c r="H45" s="73">
        <v>14448.895</v>
      </c>
      <c r="I45" s="78">
        <v>13.666722000000007</v>
      </c>
      <c r="J45" s="73">
        <v>48.954000000000001</v>
      </c>
      <c r="K45" s="78">
        <v>-308.54124300000024</v>
      </c>
      <c r="L45" s="73">
        <v>-151.31100000000001</v>
      </c>
      <c r="M45" s="78">
        <v>327.99261500000028</v>
      </c>
      <c r="N45" s="73">
        <v>750.35900000000004</v>
      </c>
    </row>
    <row r="46" spans="1:14" ht="17.45" customHeight="1" x14ac:dyDescent="0.25">
      <c r="A46" s="164">
        <v>2016</v>
      </c>
      <c r="B46" s="9" t="s">
        <v>18</v>
      </c>
      <c r="C46" s="64">
        <v>14095.682602999999</v>
      </c>
      <c r="D46" s="69">
        <v>14095.682602999999</v>
      </c>
      <c r="E46" s="79">
        <v>11961.369101</v>
      </c>
      <c r="F46" s="74">
        <v>11961.369101</v>
      </c>
      <c r="G46" s="79">
        <v>2041.8153200000004</v>
      </c>
      <c r="H46" s="74">
        <v>2041.8153200000004</v>
      </c>
      <c r="I46" s="79">
        <v>21.435672</v>
      </c>
      <c r="J46" s="74">
        <v>21.435672</v>
      </c>
      <c r="K46" s="79">
        <v>138.03439599999996</v>
      </c>
      <c r="L46" s="74">
        <v>-13.27660400000005</v>
      </c>
      <c r="M46" s="79">
        <v>-666.01988600000004</v>
      </c>
      <c r="N46" s="74">
        <v>84.339113999999995</v>
      </c>
    </row>
    <row r="47" spans="1:14" ht="17.45" customHeight="1" x14ac:dyDescent="0.25">
      <c r="A47" s="174"/>
      <c r="B47" s="14" t="s">
        <v>19</v>
      </c>
      <c r="C47" s="62">
        <v>9907.917786</v>
      </c>
      <c r="D47" s="67">
        <v>24003.600388999999</v>
      </c>
      <c r="E47" s="77">
        <v>7129.6144559999993</v>
      </c>
      <c r="F47" s="72">
        <v>19090.983557</v>
      </c>
      <c r="G47" s="77">
        <v>2533.5834609999993</v>
      </c>
      <c r="H47" s="72">
        <v>4575.3987809999999</v>
      </c>
      <c r="I47" s="77">
        <v>16.034060999999998</v>
      </c>
      <c r="J47" s="72">
        <v>37.469732999999998</v>
      </c>
      <c r="K47" s="77">
        <v>47.745845000000202</v>
      </c>
      <c r="L47" s="72">
        <v>34.469241000000153</v>
      </c>
      <c r="M47" s="77">
        <v>180.93996300000003</v>
      </c>
      <c r="N47" s="72">
        <v>265.27907700000003</v>
      </c>
    </row>
    <row r="48" spans="1:14" ht="17.45" customHeight="1" x14ac:dyDescent="0.25">
      <c r="A48" s="174"/>
      <c r="B48" s="14" t="s">
        <v>20</v>
      </c>
      <c r="C48" s="62">
        <v>7017.3713649999954</v>
      </c>
      <c r="D48" s="67">
        <v>31020.971753999995</v>
      </c>
      <c r="E48" s="77">
        <v>4949.1350979999988</v>
      </c>
      <c r="F48" s="72">
        <v>24040.118654999998</v>
      </c>
      <c r="G48" s="77">
        <v>1937.8802929999993</v>
      </c>
      <c r="H48" s="72">
        <v>6513.2790739999991</v>
      </c>
      <c r="I48" s="77">
        <v>8.3512979999999999</v>
      </c>
      <c r="J48" s="72">
        <v>45.821030999999998</v>
      </c>
      <c r="K48" s="77">
        <v>-110.86784300000033</v>
      </c>
      <c r="L48" s="72">
        <v>-76.398602000000182</v>
      </c>
      <c r="M48" s="77">
        <v>232.87251900000012</v>
      </c>
      <c r="N48" s="72">
        <v>498.15159600000015</v>
      </c>
    </row>
    <row r="49" spans="1:14" ht="17.45" customHeight="1" thickBot="1" x14ac:dyDescent="0.3">
      <c r="A49" s="187"/>
      <c r="B49" s="19" t="s">
        <v>21</v>
      </c>
      <c r="C49" s="65">
        <v>8349.4842460000036</v>
      </c>
      <c r="D49" s="70">
        <v>39370.455999999998</v>
      </c>
      <c r="E49" s="80">
        <v>5954.3613450000012</v>
      </c>
      <c r="F49" s="75">
        <v>29994.48</v>
      </c>
      <c r="G49" s="80">
        <v>2149.953926000001</v>
      </c>
      <c r="H49" s="75">
        <v>8663.2330000000002</v>
      </c>
      <c r="I49" s="80">
        <v>49.183968999999998</v>
      </c>
      <c r="J49" s="75">
        <v>95.004999999999995</v>
      </c>
      <c r="K49" s="80">
        <v>-39.565397999999817</v>
      </c>
      <c r="L49" s="75">
        <v>-115.964</v>
      </c>
      <c r="M49" s="80">
        <v>235.55040399999984</v>
      </c>
      <c r="N49" s="75">
        <v>733.702</v>
      </c>
    </row>
    <row r="50" spans="1:14" ht="17.45" customHeight="1" x14ac:dyDescent="0.25">
      <c r="A50" s="164">
        <v>2017</v>
      </c>
      <c r="B50" s="9" t="s">
        <v>18</v>
      </c>
      <c r="C50" s="64">
        <v>8641.1605049999998</v>
      </c>
      <c r="D50" s="69">
        <v>8641.1605049999998</v>
      </c>
      <c r="E50" s="79">
        <v>5747.3840559999981</v>
      </c>
      <c r="F50" s="74">
        <v>5747.3840559999981</v>
      </c>
      <c r="G50" s="79">
        <v>2538.8566610000003</v>
      </c>
      <c r="H50" s="74">
        <v>2538.8566610000003</v>
      </c>
      <c r="I50" s="79">
        <v>-19.524692000000002</v>
      </c>
      <c r="J50" s="74">
        <v>-19.524692000000002</v>
      </c>
      <c r="K50" s="79">
        <v>95.769963999999916</v>
      </c>
      <c r="L50" s="74">
        <v>95.769963999999916</v>
      </c>
      <c r="M50" s="79">
        <v>278.67451599999998</v>
      </c>
      <c r="N50" s="74">
        <v>278.67451599999998</v>
      </c>
    </row>
    <row r="51" spans="1:14" ht="17.45" customHeight="1" x14ac:dyDescent="0.25">
      <c r="A51" s="174"/>
      <c r="B51" s="14" t="s">
        <v>19</v>
      </c>
      <c r="C51" s="62">
        <v>6353.9154720000006</v>
      </c>
      <c r="D51" s="67">
        <v>14995.075977</v>
      </c>
      <c r="E51" s="77">
        <v>2764.836905000001</v>
      </c>
      <c r="F51" s="72">
        <v>8512.2209609999991</v>
      </c>
      <c r="G51" s="77">
        <v>3572.8389150000007</v>
      </c>
      <c r="H51" s="72">
        <v>6111.695576000001</v>
      </c>
      <c r="I51" s="77">
        <v>28.235364999999994</v>
      </c>
      <c r="J51" s="72">
        <v>8.7106729999999946</v>
      </c>
      <c r="K51" s="77">
        <v>-194.77908000000008</v>
      </c>
      <c r="L51" s="72">
        <v>-99.009116000000148</v>
      </c>
      <c r="M51" s="77">
        <v>182.78336700000006</v>
      </c>
      <c r="N51" s="72">
        <v>461.45788300000004</v>
      </c>
    </row>
    <row r="52" spans="1:14" ht="17.45" customHeight="1" x14ac:dyDescent="0.25">
      <c r="A52" s="174"/>
      <c r="B52" s="14" t="s">
        <v>20</v>
      </c>
      <c r="C52" s="62">
        <v>4090.2712949999986</v>
      </c>
      <c r="D52" s="67">
        <v>19085.347271999999</v>
      </c>
      <c r="E52" s="77">
        <v>3826.6725779999979</v>
      </c>
      <c r="F52" s="72">
        <v>12338.893538999997</v>
      </c>
      <c r="G52" s="77">
        <v>817.32969999999932</v>
      </c>
      <c r="H52" s="72">
        <v>6929.0252760000003</v>
      </c>
      <c r="I52" s="77">
        <v>12.747239000000002</v>
      </c>
      <c r="J52" s="72">
        <v>21.457911999999997</v>
      </c>
      <c r="K52" s="77">
        <v>-63.743898000000058</v>
      </c>
      <c r="L52" s="72">
        <v>-162.75301400000021</v>
      </c>
      <c r="M52" s="77">
        <v>-502.7343239999999</v>
      </c>
      <c r="N52" s="72">
        <v>-41.276440999999878</v>
      </c>
    </row>
    <row r="53" spans="1:14" ht="17.45" customHeight="1" thickBot="1" x14ac:dyDescent="0.3">
      <c r="A53" s="187"/>
      <c r="B53" s="19" t="s">
        <v>21</v>
      </c>
      <c r="C53" s="65">
        <v>8391.9752520000002</v>
      </c>
      <c r="D53" s="70">
        <v>27477.322523999999</v>
      </c>
      <c r="E53" s="80">
        <v>4367.2931100000023</v>
      </c>
      <c r="F53" s="75">
        <v>16706.186648999999</v>
      </c>
      <c r="G53" s="80">
        <v>4498.5977239999993</v>
      </c>
      <c r="H53" s="75">
        <v>11427.623</v>
      </c>
      <c r="I53" s="80">
        <v>9.2030880000000046</v>
      </c>
      <c r="J53" s="75">
        <v>30.661000000000001</v>
      </c>
      <c r="K53" s="80">
        <v>-872.04011099999968</v>
      </c>
      <c r="L53" s="75">
        <v>-1034.7931249999999</v>
      </c>
      <c r="M53" s="80">
        <v>388.92144099999985</v>
      </c>
      <c r="N53" s="75">
        <v>347.64499999999998</v>
      </c>
    </row>
    <row r="54" spans="1:14" ht="17.45" customHeight="1" x14ac:dyDescent="0.25">
      <c r="A54" s="164">
        <v>2018</v>
      </c>
      <c r="B54" s="9" t="s">
        <v>18</v>
      </c>
      <c r="C54" s="64">
        <v>8254.0076490000029</v>
      </c>
      <c r="D54" s="69">
        <v>8254.0076490000029</v>
      </c>
      <c r="E54" s="79">
        <v>5207.9500180000014</v>
      </c>
      <c r="F54" s="74">
        <v>5207.9500180000014</v>
      </c>
      <c r="G54" s="79">
        <v>2963.8823890000003</v>
      </c>
      <c r="H54" s="74">
        <v>2963.8823890000003</v>
      </c>
      <c r="I54" s="79">
        <v>-15.537648000000001</v>
      </c>
      <c r="J54" s="74">
        <v>-15.537648000000001</v>
      </c>
      <c r="K54" s="79">
        <v>-67.929356999999953</v>
      </c>
      <c r="L54" s="74">
        <v>-67.929356999999953</v>
      </c>
      <c r="M54" s="79">
        <v>165.64224699999997</v>
      </c>
      <c r="N54" s="74">
        <v>165.64224699999997</v>
      </c>
    </row>
    <row r="55" spans="1:14" ht="17.45" customHeight="1" x14ac:dyDescent="0.25">
      <c r="A55" s="174"/>
      <c r="B55" s="14" t="s">
        <v>19</v>
      </c>
      <c r="C55" s="62">
        <v>7277.9636319999936</v>
      </c>
      <c r="D55" s="67">
        <v>15531.971280999996</v>
      </c>
      <c r="E55" s="77">
        <v>2112.3307289999966</v>
      </c>
      <c r="F55" s="72">
        <v>7320.280746999998</v>
      </c>
      <c r="G55" s="77">
        <v>3883.6395339999981</v>
      </c>
      <c r="H55" s="72">
        <v>6847.5219229999984</v>
      </c>
      <c r="I55" s="77">
        <v>64.977396999999996</v>
      </c>
      <c r="J55" s="72">
        <v>49.439748999999999</v>
      </c>
      <c r="K55" s="77">
        <v>1058.7490989999999</v>
      </c>
      <c r="L55" s="72">
        <v>990.81974199999991</v>
      </c>
      <c r="M55" s="77">
        <v>158.26687300000012</v>
      </c>
      <c r="N55" s="72">
        <v>323.90912000000009</v>
      </c>
    </row>
    <row r="56" spans="1:14" ht="17.45" customHeight="1" x14ac:dyDescent="0.25">
      <c r="A56" s="174"/>
      <c r="B56" s="14" t="s">
        <v>20</v>
      </c>
      <c r="C56" s="62">
        <v>8399.3867440000122</v>
      </c>
      <c r="D56" s="67">
        <v>23931.358025000009</v>
      </c>
      <c r="E56" s="77">
        <v>5813.3140600000052</v>
      </c>
      <c r="F56" s="72">
        <v>13133.594807000003</v>
      </c>
      <c r="G56" s="77">
        <v>2507.6738140000034</v>
      </c>
      <c r="H56" s="72">
        <v>9355.1957370000018</v>
      </c>
      <c r="I56" s="77">
        <v>16.372304000000007</v>
      </c>
      <c r="J56" s="72">
        <v>65.812053000000006</v>
      </c>
      <c r="K56" s="77">
        <v>-234.11237900000003</v>
      </c>
      <c r="L56" s="72">
        <v>756.70736299999987</v>
      </c>
      <c r="M56" s="77">
        <v>296.13894499999975</v>
      </c>
      <c r="N56" s="72">
        <v>620.04806499999984</v>
      </c>
    </row>
    <row r="57" spans="1:14" ht="17.45" customHeight="1" thickBot="1" x14ac:dyDescent="0.3">
      <c r="A57" s="187"/>
      <c r="B57" s="19" t="s">
        <v>21</v>
      </c>
      <c r="C57" s="65">
        <v>4976.2279749999907</v>
      </c>
      <c r="D57" s="70">
        <v>28907.585999999999</v>
      </c>
      <c r="E57" s="80">
        <v>2905.6011929999968</v>
      </c>
      <c r="F57" s="75">
        <v>16039.196</v>
      </c>
      <c r="G57" s="80">
        <v>2168.7882629999986</v>
      </c>
      <c r="H57" s="75">
        <v>11523.984</v>
      </c>
      <c r="I57" s="80">
        <v>16.043946999999989</v>
      </c>
      <c r="J57" s="75">
        <v>81.855999999999995</v>
      </c>
      <c r="K57" s="80">
        <v>-502.24536299999988</v>
      </c>
      <c r="L57" s="75">
        <v>254.46199999999999</v>
      </c>
      <c r="M57" s="80">
        <v>388.03993500000013</v>
      </c>
      <c r="N57" s="75">
        <v>1008.088</v>
      </c>
    </row>
    <row r="58" spans="1:14" ht="17.45" customHeight="1" x14ac:dyDescent="0.25">
      <c r="A58" s="164">
        <v>2019</v>
      </c>
      <c r="B58" s="9" t="s">
        <v>18</v>
      </c>
      <c r="C58" s="64">
        <v>6457.7070239999985</v>
      </c>
      <c r="D58" s="69">
        <v>6457.7070239999985</v>
      </c>
      <c r="E58" s="79">
        <v>5815.0230969999993</v>
      </c>
      <c r="F58" s="74">
        <v>5815.0230969999993</v>
      </c>
      <c r="G58" s="79">
        <v>513.44774899999982</v>
      </c>
      <c r="H58" s="74">
        <v>513.44774899999982</v>
      </c>
      <c r="I58" s="79">
        <v>25.057623000000003</v>
      </c>
      <c r="J58" s="74">
        <v>25.057623000000003</v>
      </c>
      <c r="K58" s="79">
        <v>-187.11565899999999</v>
      </c>
      <c r="L58" s="74">
        <v>-187.11565899999999</v>
      </c>
      <c r="M58" s="79">
        <v>291.29421400000001</v>
      </c>
      <c r="N58" s="74">
        <v>291.29421400000001</v>
      </c>
    </row>
    <row r="59" spans="1:14" ht="17.45" customHeight="1" x14ac:dyDescent="0.25">
      <c r="A59" s="174"/>
      <c r="B59" s="14" t="s">
        <v>19</v>
      </c>
      <c r="C59" s="62">
        <v>5407.4281240000009</v>
      </c>
      <c r="D59" s="67">
        <v>11865.135147999999</v>
      </c>
      <c r="E59" s="77">
        <v>4307.0096540000031</v>
      </c>
      <c r="F59" s="72">
        <v>10122.032751000002</v>
      </c>
      <c r="G59" s="77">
        <v>1869.4046979999989</v>
      </c>
      <c r="H59" s="72">
        <v>2382.8524469999988</v>
      </c>
      <c r="I59" s="77">
        <v>32.699929999999995</v>
      </c>
      <c r="J59" s="72">
        <v>57.757552999999994</v>
      </c>
      <c r="K59" s="77">
        <v>-1631.067065</v>
      </c>
      <c r="L59" s="72">
        <v>-1818.182724</v>
      </c>
      <c r="M59" s="77">
        <v>829.38090699999998</v>
      </c>
      <c r="N59" s="72">
        <v>1120.675121</v>
      </c>
    </row>
    <row r="60" spans="1:14" ht="17.45" customHeight="1" x14ac:dyDescent="0.25">
      <c r="A60" s="174"/>
      <c r="B60" s="14" t="s">
        <v>20</v>
      </c>
      <c r="C60" s="62">
        <v>6661.7822290000058</v>
      </c>
      <c r="D60" s="67">
        <v>18526.917377000005</v>
      </c>
      <c r="E60" s="77">
        <v>5701.1781909999991</v>
      </c>
      <c r="F60" s="72">
        <v>15823.210942000002</v>
      </c>
      <c r="G60" s="77">
        <v>1745.743422</v>
      </c>
      <c r="H60" s="72">
        <v>4128.5958689999989</v>
      </c>
      <c r="I60" s="77">
        <v>13.194637000000007</v>
      </c>
      <c r="J60" s="72">
        <v>70.952190000000002</v>
      </c>
      <c r="K60" s="77">
        <v>-1036.9144340000005</v>
      </c>
      <c r="L60" s="72">
        <v>-2855.0971580000005</v>
      </c>
      <c r="M60" s="77">
        <v>238.58041299999991</v>
      </c>
      <c r="N60" s="72">
        <v>1359.2555339999999</v>
      </c>
    </row>
    <row r="61" spans="1:14" ht="17.45" customHeight="1" thickBot="1" x14ac:dyDescent="0.3">
      <c r="A61" s="187"/>
      <c r="B61" s="19" t="s">
        <v>21</v>
      </c>
      <c r="C61" s="65">
        <v>11429.019622999996</v>
      </c>
      <c r="D61" s="70">
        <v>29955.937000000002</v>
      </c>
      <c r="E61" s="80">
        <v>6122.1140579999992</v>
      </c>
      <c r="F61" s="75">
        <v>21945.325000000001</v>
      </c>
      <c r="G61" s="80">
        <v>5264.7131310000004</v>
      </c>
      <c r="H61" s="75">
        <v>9393.3089999999993</v>
      </c>
      <c r="I61" s="80">
        <v>23.917810000000003</v>
      </c>
      <c r="J61" s="75">
        <v>94.87</v>
      </c>
      <c r="K61" s="80">
        <v>-198.63584199999968</v>
      </c>
      <c r="L61" s="75">
        <v>-3053.7330000000002</v>
      </c>
      <c r="M61" s="80">
        <v>216.91046600000004</v>
      </c>
      <c r="N61" s="75">
        <v>1576.1659999999999</v>
      </c>
    </row>
    <row r="62" spans="1:14" ht="17.45" customHeight="1" x14ac:dyDescent="0.25">
      <c r="A62" s="164">
        <v>2020</v>
      </c>
      <c r="B62" s="9" t="s">
        <v>18</v>
      </c>
      <c r="C62" s="64">
        <v>5870.7179809999989</v>
      </c>
      <c r="D62" s="69">
        <v>5870.7179809999989</v>
      </c>
      <c r="E62" s="79">
        <v>2762.4846689999999</v>
      </c>
      <c r="F62" s="74">
        <v>2762.4846689999999</v>
      </c>
      <c r="G62" s="79">
        <v>3091.8670969999989</v>
      </c>
      <c r="H62" s="74">
        <v>3091.8670969999989</v>
      </c>
      <c r="I62" s="79">
        <v>26.860399000000001</v>
      </c>
      <c r="J62" s="74">
        <v>26.860399000000001</v>
      </c>
      <c r="K62" s="79">
        <v>-298.34017799999998</v>
      </c>
      <c r="L62" s="74">
        <v>-298.34017799999998</v>
      </c>
      <c r="M62" s="79">
        <v>287.84599400000008</v>
      </c>
      <c r="N62" s="74">
        <v>287.84599400000008</v>
      </c>
    </row>
    <row r="63" spans="1:14" ht="17.45" customHeight="1" x14ac:dyDescent="0.25">
      <c r="A63" s="174"/>
      <c r="B63" s="14" t="s">
        <v>19</v>
      </c>
      <c r="C63" s="62">
        <v>4440.2892470000033</v>
      </c>
      <c r="D63" s="67">
        <v>10311.007228000002</v>
      </c>
      <c r="E63" s="77">
        <v>3218.4946850000019</v>
      </c>
      <c r="F63" s="72">
        <v>5980.9793540000019</v>
      </c>
      <c r="G63" s="77">
        <v>1681.8391480000005</v>
      </c>
      <c r="H63" s="72">
        <v>4773.7062449999994</v>
      </c>
      <c r="I63" s="77">
        <v>29.706029000000001</v>
      </c>
      <c r="J63" s="72">
        <v>56.566428000000002</v>
      </c>
      <c r="K63" s="77">
        <v>-729.71278400000028</v>
      </c>
      <c r="L63" s="72">
        <v>-1028.0529620000002</v>
      </c>
      <c r="M63" s="77">
        <v>239.96216899999985</v>
      </c>
      <c r="N63" s="72">
        <v>527.80816299999992</v>
      </c>
    </row>
    <row r="64" spans="1:14" ht="17.45" customHeight="1" x14ac:dyDescent="0.25">
      <c r="A64" s="174"/>
      <c r="B64" s="14" t="s">
        <v>20</v>
      </c>
      <c r="C64" s="62">
        <v>6227.9073139999928</v>
      </c>
      <c r="D64" s="67">
        <v>16538.914541999995</v>
      </c>
      <c r="E64" s="77">
        <v>3671.9413959999902</v>
      </c>
      <c r="F64" s="72">
        <v>9652.920749999992</v>
      </c>
      <c r="G64" s="77">
        <v>2619.0060999999996</v>
      </c>
      <c r="H64" s="72">
        <v>7392.712344999999</v>
      </c>
      <c r="I64" s="77">
        <v>43.06336499999999</v>
      </c>
      <c r="J64" s="72">
        <v>99.629792999999992</v>
      </c>
      <c r="K64" s="77">
        <v>-236.80356999999981</v>
      </c>
      <c r="L64" s="72">
        <v>-1264.856532</v>
      </c>
      <c r="M64" s="77">
        <v>130.70002300000033</v>
      </c>
      <c r="N64" s="72">
        <v>658.50818600000025</v>
      </c>
    </row>
    <row r="65" spans="1:14" ht="17.45" customHeight="1" thickBot="1" x14ac:dyDescent="0.3">
      <c r="A65" s="187"/>
      <c r="B65" s="19" t="s">
        <v>21</v>
      </c>
      <c r="C65" s="65">
        <v>8456.715458000006</v>
      </c>
      <c r="D65" s="70">
        <v>24995.63</v>
      </c>
      <c r="E65" s="80">
        <v>4493.3942500000085</v>
      </c>
      <c r="F65" s="75">
        <v>14146.315000000001</v>
      </c>
      <c r="G65" s="80">
        <v>4585.9336550000016</v>
      </c>
      <c r="H65" s="75">
        <v>11978.646000000001</v>
      </c>
      <c r="I65" s="80">
        <v>42.681207000000015</v>
      </c>
      <c r="J65" s="75">
        <v>142.31100000000001</v>
      </c>
      <c r="K65" s="80">
        <v>-427.2624679999999</v>
      </c>
      <c r="L65" s="75">
        <v>-1692.1189999999999</v>
      </c>
      <c r="M65" s="80">
        <v>-238.03118600000028</v>
      </c>
      <c r="N65" s="75">
        <v>420.47699999999998</v>
      </c>
    </row>
    <row r="66" spans="1:14" ht="17.45" customHeight="1" x14ac:dyDescent="0.25">
      <c r="A66" s="164">
        <v>2021</v>
      </c>
      <c r="B66" s="9" t="s">
        <v>18</v>
      </c>
      <c r="C66" s="64">
        <v>7186.5889999999999</v>
      </c>
      <c r="D66" s="69">
        <v>7186.5889999999999</v>
      </c>
      <c r="E66" s="79">
        <v>3130.576</v>
      </c>
      <c r="F66" s="74">
        <v>3130.576</v>
      </c>
      <c r="G66" s="79">
        <v>4155.5550000000003</v>
      </c>
      <c r="H66" s="74">
        <v>4155.5550000000003</v>
      </c>
      <c r="I66" s="79">
        <v>34.115000000000002</v>
      </c>
      <c r="J66" s="74">
        <v>34.115000000000002</v>
      </c>
      <c r="K66" s="79">
        <v>-415.68799999999999</v>
      </c>
      <c r="L66" s="74">
        <v>-415.68799999999999</v>
      </c>
      <c r="M66" s="79">
        <v>282.03100000000001</v>
      </c>
      <c r="N66" s="74">
        <v>282.03100000000001</v>
      </c>
    </row>
    <row r="67" spans="1:14" ht="17.45" customHeight="1" x14ac:dyDescent="0.25">
      <c r="A67" s="174"/>
      <c r="B67" s="14" t="s">
        <v>19</v>
      </c>
      <c r="C67" s="62">
        <v>7459.6681870000011</v>
      </c>
      <c r="D67" s="67">
        <v>14646.257187000001</v>
      </c>
      <c r="E67" s="77">
        <v>3352.7178359999989</v>
      </c>
      <c r="F67" s="72">
        <v>6483.2938359999989</v>
      </c>
      <c r="G67" s="77">
        <v>4638.8922899999998</v>
      </c>
      <c r="H67" s="72">
        <v>8794.4472900000001</v>
      </c>
      <c r="I67" s="77">
        <v>41.362000000000002</v>
      </c>
      <c r="J67" s="72">
        <v>75.477000000000004</v>
      </c>
      <c r="K67" s="77">
        <v>-727.63530600000001</v>
      </c>
      <c r="L67" s="72">
        <v>-1143.323306</v>
      </c>
      <c r="M67" s="77">
        <v>154.33136699999994</v>
      </c>
      <c r="N67" s="72">
        <v>436.36236699999995</v>
      </c>
    </row>
    <row r="68" spans="1:14" ht="17.45" customHeight="1" x14ac:dyDescent="0.25">
      <c r="A68" s="174"/>
      <c r="B68" s="14" t="s">
        <v>20</v>
      </c>
      <c r="C68" s="62">
        <v>6541.7510699999966</v>
      </c>
      <c r="D68" s="67">
        <v>21188.008256999998</v>
      </c>
      <c r="E68" s="77">
        <v>2655.8025620000026</v>
      </c>
      <c r="F68" s="72">
        <v>9139.0963980000015</v>
      </c>
      <c r="G68" s="77">
        <v>3978.2420780000011</v>
      </c>
      <c r="H68" s="72">
        <v>12772.689368000001</v>
      </c>
      <c r="I68" s="77">
        <v>38.323999999999998</v>
      </c>
      <c r="J68" s="72">
        <v>113.801</v>
      </c>
      <c r="K68" s="77">
        <v>-190.47018000000003</v>
      </c>
      <c r="L68" s="72">
        <v>-1333.793486</v>
      </c>
      <c r="M68" s="77">
        <v>59.852610000000027</v>
      </c>
      <c r="N68" s="72">
        <v>496.21497699999998</v>
      </c>
    </row>
    <row r="69" spans="1:14" ht="17.45" customHeight="1" thickBot="1" x14ac:dyDescent="0.3">
      <c r="A69" s="187"/>
      <c r="B69" s="19" t="s">
        <v>21</v>
      </c>
      <c r="C69" s="65">
        <v>8940.4157430000014</v>
      </c>
      <c r="D69" s="70">
        <v>30128.423999999999</v>
      </c>
      <c r="E69" s="80">
        <v>3319.0126019999989</v>
      </c>
      <c r="F69" s="75">
        <v>12458.109</v>
      </c>
      <c r="G69" s="80">
        <v>5558.298632</v>
      </c>
      <c r="H69" s="75">
        <v>18330.988000000001</v>
      </c>
      <c r="I69" s="80">
        <v>51.708999999999989</v>
      </c>
      <c r="J69" s="75">
        <v>165.51</v>
      </c>
      <c r="K69" s="80">
        <v>-474.62351399999989</v>
      </c>
      <c r="L69" s="75">
        <v>-1808.4169999999999</v>
      </c>
      <c r="M69" s="80">
        <v>486.01902300000006</v>
      </c>
      <c r="N69" s="75">
        <v>982.23400000000004</v>
      </c>
    </row>
    <row r="70" spans="1:14" ht="17.45" customHeight="1" x14ac:dyDescent="0.25">
      <c r="A70" s="164">
        <v>2022</v>
      </c>
      <c r="B70" s="9" t="s">
        <v>18</v>
      </c>
      <c r="C70" s="64">
        <v>6044.6959580000002</v>
      </c>
      <c r="D70" s="69">
        <v>6044.6959580000002</v>
      </c>
      <c r="E70" s="79">
        <v>2534.1296440000015</v>
      </c>
      <c r="F70" s="74">
        <v>2534.1296440000015</v>
      </c>
      <c r="G70" s="79">
        <v>3608.1925979999992</v>
      </c>
      <c r="H70" s="74">
        <v>3608.1925979999992</v>
      </c>
      <c r="I70" s="79">
        <v>45.112684999999999</v>
      </c>
      <c r="J70" s="74">
        <v>45.112684999999999</v>
      </c>
      <c r="K70" s="79">
        <v>-354.839</v>
      </c>
      <c r="L70" s="74">
        <v>-354.839</v>
      </c>
      <c r="M70" s="79">
        <v>212.10003100000003</v>
      </c>
      <c r="N70" s="74">
        <v>212.10003100000003</v>
      </c>
    </row>
    <row r="71" spans="1:14" ht="17.45" customHeight="1" x14ac:dyDescent="0.25">
      <c r="A71" s="174"/>
      <c r="B71" s="14" t="s">
        <v>19</v>
      </c>
      <c r="C71" s="62">
        <v>4217.1964540000063</v>
      </c>
      <c r="D71" s="67">
        <v>10261.892412000007</v>
      </c>
      <c r="E71" s="77">
        <v>1614.6425640000025</v>
      </c>
      <c r="F71" s="72">
        <v>4148.772208000004</v>
      </c>
      <c r="G71" s="77">
        <v>2746.8965470000026</v>
      </c>
      <c r="H71" s="72">
        <v>6355.0891450000017</v>
      </c>
      <c r="I71" s="77">
        <v>55.68119200000001</v>
      </c>
      <c r="J71" s="72">
        <v>100.79387700000001</v>
      </c>
      <c r="K71" s="77">
        <v>-439.164736</v>
      </c>
      <c r="L71" s="72">
        <v>-794.003736</v>
      </c>
      <c r="M71" s="77">
        <v>239.14088700000005</v>
      </c>
      <c r="N71" s="72">
        <v>451.24091800000008</v>
      </c>
    </row>
    <row r="72" spans="1:14" ht="17.45" customHeight="1" x14ac:dyDescent="0.25">
      <c r="A72" s="174"/>
      <c r="B72" s="14" t="s">
        <v>20</v>
      </c>
      <c r="C72" s="62">
        <v>3687.7836379999881</v>
      </c>
      <c r="D72" s="67">
        <v>13949.676049999995</v>
      </c>
      <c r="E72" s="77">
        <v>1681.4972289999951</v>
      </c>
      <c r="F72" s="72">
        <v>5830.269436999999</v>
      </c>
      <c r="G72" s="77">
        <v>1676.7955909999964</v>
      </c>
      <c r="H72" s="72">
        <v>8031.8847359999982</v>
      </c>
      <c r="I72" s="77">
        <v>46.528540000000021</v>
      </c>
      <c r="J72" s="72">
        <v>147.32241700000003</v>
      </c>
      <c r="K72" s="77">
        <v>-474.88018699999986</v>
      </c>
      <c r="L72" s="72">
        <v>-1268.8839229999999</v>
      </c>
      <c r="M72" s="77">
        <v>757.84246499999961</v>
      </c>
      <c r="N72" s="72">
        <v>1209.0833829999997</v>
      </c>
    </row>
    <row r="73" spans="1:14" ht="17.45" customHeight="1" thickBot="1" x14ac:dyDescent="0.3">
      <c r="A73" s="187"/>
      <c r="B73" s="19" t="s">
        <v>22</v>
      </c>
      <c r="C73" s="65">
        <v>1827.2693039999976</v>
      </c>
      <c r="D73" s="70">
        <v>15776.945353999992</v>
      </c>
      <c r="E73" s="80">
        <v>914.64876299999651</v>
      </c>
      <c r="F73" s="75">
        <v>6744.9181999999955</v>
      </c>
      <c r="G73" s="80">
        <v>806.36825299999873</v>
      </c>
      <c r="H73" s="75">
        <v>8838.2529889999969</v>
      </c>
      <c r="I73" s="80">
        <v>60.100563999999963</v>
      </c>
      <c r="J73" s="75">
        <v>207.42298099999999</v>
      </c>
      <c r="K73" s="80">
        <v>-513.49036800000044</v>
      </c>
      <c r="L73" s="75">
        <v>-1782.3742910000003</v>
      </c>
      <c r="M73" s="80">
        <v>559.6420920000005</v>
      </c>
      <c r="N73" s="75">
        <v>1768.7254750000002</v>
      </c>
    </row>
    <row r="74" spans="1:14" ht="17.45" customHeight="1" x14ac:dyDescent="0.25">
      <c r="A74" s="164">
        <v>2023</v>
      </c>
      <c r="B74" s="9" t="s">
        <v>18</v>
      </c>
      <c r="C74" s="64">
        <v>-4780.8226710000044</v>
      </c>
      <c r="D74" s="69">
        <v>-4780.8226710000044</v>
      </c>
      <c r="E74" s="79">
        <v>-4172.2319650000036</v>
      </c>
      <c r="F74" s="74">
        <v>-4172.2319650000036</v>
      </c>
      <c r="G74" s="79">
        <v>-719.13583700000117</v>
      </c>
      <c r="H74" s="74">
        <v>-719.13583700000117</v>
      </c>
      <c r="I74" s="79">
        <v>53.201000000000001</v>
      </c>
      <c r="J74" s="74">
        <v>53.201000000000001</v>
      </c>
      <c r="K74" s="79">
        <v>-666.54</v>
      </c>
      <c r="L74" s="74">
        <v>-666.54</v>
      </c>
      <c r="M74" s="79">
        <v>723.88413100000002</v>
      </c>
      <c r="N74" s="74">
        <v>723.88413100000002</v>
      </c>
    </row>
    <row r="75" spans="1:14" ht="17.45" customHeight="1" x14ac:dyDescent="0.25">
      <c r="A75" s="174"/>
      <c r="B75" s="14" t="s">
        <v>19</v>
      </c>
      <c r="C75" s="62">
        <v>-5911.3413129999963</v>
      </c>
      <c r="D75" s="67">
        <v>-10692.163984000001</v>
      </c>
      <c r="E75" s="77">
        <v>-3802.4084619999976</v>
      </c>
      <c r="F75" s="72">
        <v>-7974.6404270000012</v>
      </c>
      <c r="G75" s="77">
        <v>-1636.5409159999995</v>
      </c>
      <c r="H75" s="72">
        <v>-2355.6767530000006</v>
      </c>
      <c r="I75" s="77">
        <v>66.298000000000002</v>
      </c>
      <c r="J75" s="72">
        <v>119.499</v>
      </c>
      <c r="K75" s="77">
        <v>-767.895804</v>
      </c>
      <c r="L75" s="72">
        <v>-1434.435804</v>
      </c>
      <c r="M75" s="77">
        <v>229.20586900000001</v>
      </c>
      <c r="N75" s="72">
        <v>953.09</v>
      </c>
    </row>
    <row r="76" spans="1:14" ht="17.45" customHeight="1" x14ac:dyDescent="0.25">
      <c r="A76" s="174"/>
      <c r="B76" s="14" t="s">
        <v>20</v>
      </c>
      <c r="C76" s="62">
        <v>-4803.4433820000049</v>
      </c>
      <c r="D76" s="67">
        <v>-15495.607366000006</v>
      </c>
      <c r="E76" s="77">
        <v>-2983.3141800000076</v>
      </c>
      <c r="F76" s="72">
        <v>-10957.954607000009</v>
      </c>
      <c r="G76" s="77">
        <v>-1850.5873919999949</v>
      </c>
      <c r="H76" s="72">
        <v>-4206.2641449999956</v>
      </c>
      <c r="I76" s="77">
        <v>58.496000000000009</v>
      </c>
      <c r="J76" s="72">
        <v>177.995</v>
      </c>
      <c r="K76" s="77">
        <v>-574.04001300000027</v>
      </c>
      <c r="L76" s="72">
        <v>-2008.4758170000002</v>
      </c>
      <c r="M76" s="77">
        <v>546.00220299999989</v>
      </c>
      <c r="N76" s="72">
        <v>1499.0922029999999</v>
      </c>
    </row>
    <row r="77" spans="1:14" ht="17.45" customHeight="1" thickBot="1" x14ac:dyDescent="0.3">
      <c r="A77" s="187"/>
      <c r="B77" s="19" t="s">
        <v>22</v>
      </c>
      <c r="C77" s="65">
        <v>-7255.8313240000007</v>
      </c>
      <c r="D77" s="70">
        <v>-22751.438690000006</v>
      </c>
      <c r="E77" s="80">
        <v>-3917.9240459999965</v>
      </c>
      <c r="F77" s="75">
        <v>-14875.878653000005</v>
      </c>
      <c r="G77" s="80">
        <v>-3549.2027080000043</v>
      </c>
      <c r="H77" s="75">
        <v>-7755.4668529999999</v>
      </c>
      <c r="I77" s="80">
        <v>80.880003999999985</v>
      </c>
      <c r="J77" s="75">
        <v>258.87500399999999</v>
      </c>
      <c r="K77" s="80">
        <v>-722.01872300000036</v>
      </c>
      <c r="L77" s="75">
        <v>-2730.4945400000006</v>
      </c>
      <c r="M77" s="80">
        <v>852.43414899999993</v>
      </c>
      <c r="N77" s="75">
        <v>2351.5263519999999</v>
      </c>
    </row>
    <row r="78" spans="1:14" ht="15.75" x14ac:dyDescent="0.25">
      <c r="A78" s="32" t="s">
        <v>23</v>
      </c>
    </row>
    <row r="79" spans="1:14" x14ac:dyDescent="0.25">
      <c r="A79" s="38"/>
    </row>
    <row r="80" spans="1:14" x14ac:dyDescent="0.25">
      <c r="D80" s="38"/>
    </row>
    <row r="81" spans="1:1" x14ac:dyDescent="0.25">
      <c r="A81" s="39"/>
    </row>
    <row r="82" spans="1:1" x14ac:dyDescent="0.25">
      <c r="A82" s="44"/>
    </row>
    <row r="84" spans="1:1" x14ac:dyDescent="0.25">
      <c r="A84" s="44"/>
    </row>
    <row r="85" spans="1:1" x14ac:dyDescent="0.25">
      <c r="A85" s="44"/>
    </row>
    <row r="86" spans="1:1" x14ac:dyDescent="0.25">
      <c r="A86" s="44"/>
    </row>
    <row r="87" spans="1:1" x14ac:dyDescent="0.25">
      <c r="A87" s="44"/>
    </row>
    <row r="88" spans="1:1" x14ac:dyDescent="0.25">
      <c r="A88" s="44"/>
    </row>
    <row r="89" spans="1:1" x14ac:dyDescent="0.25">
      <c r="A89" s="44"/>
    </row>
    <row r="90" spans="1:1" x14ac:dyDescent="0.25">
      <c r="A90" s="44"/>
    </row>
    <row r="91" spans="1:1" x14ac:dyDescent="0.25">
      <c r="A91" s="44"/>
    </row>
    <row r="92" spans="1:1" x14ac:dyDescent="0.25">
      <c r="A92" s="44"/>
    </row>
    <row r="93" spans="1:1" x14ac:dyDescent="0.25">
      <c r="A93" s="44"/>
    </row>
    <row r="94" spans="1:1" x14ac:dyDescent="0.25">
      <c r="A94" s="44"/>
    </row>
    <row r="95" spans="1:1" x14ac:dyDescent="0.25">
      <c r="A95" s="44"/>
    </row>
    <row r="96" spans="1:1" x14ac:dyDescent="0.25">
      <c r="A96" s="44"/>
    </row>
    <row r="97" spans="1:1" x14ac:dyDescent="0.25">
      <c r="A97" s="44"/>
    </row>
    <row r="98" spans="1:1" x14ac:dyDescent="0.25">
      <c r="A98" s="44"/>
    </row>
    <row r="99" spans="1:1" x14ac:dyDescent="0.25">
      <c r="A99" s="44"/>
    </row>
    <row r="100" spans="1:1" x14ac:dyDescent="0.25">
      <c r="A100" s="44"/>
    </row>
    <row r="101" spans="1:1" x14ac:dyDescent="0.25">
      <c r="A101" s="44"/>
    </row>
    <row r="102" spans="1:1" x14ac:dyDescent="0.25">
      <c r="A102" s="44"/>
    </row>
    <row r="103" spans="1:1" x14ac:dyDescent="0.25">
      <c r="A103" s="44"/>
    </row>
    <row r="104" spans="1:1" x14ac:dyDescent="0.25">
      <c r="A104" s="44"/>
    </row>
    <row r="105" spans="1:1" x14ac:dyDescent="0.25">
      <c r="A105" s="44"/>
    </row>
    <row r="106" spans="1:1" x14ac:dyDescent="0.25">
      <c r="A106" s="44"/>
    </row>
    <row r="107" spans="1:1" x14ac:dyDescent="0.25">
      <c r="A107" s="44"/>
    </row>
    <row r="108" spans="1:1" x14ac:dyDescent="0.25">
      <c r="A108" s="44"/>
    </row>
    <row r="109" spans="1:1" x14ac:dyDescent="0.25">
      <c r="A109" s="44"/>
    </row>
    <row r="110" spans="1:1" x14ac:dyDescent="0.25">
      <c r="A110" s="44"/>
    </row>
    <row r="111" spans="1:1" x14ac:dyDescent="0.25">
      <c r="A111" s="44"/>
    </row>
    <row r="112" spans="1:1" x14ac:dyDescent="0.25">
      <c r="A112" s="44"/>
    </row>
    <row r="113" spans="1:1" x14ac:dyDescent="0.25">
      <c r="A113" s="44"/>
    </row>
    <row r="114" spans="1:1" x14ac:dyDescent="0.25">
      <c r="A114" s="44"/>
    </row>
    <row r="115" spans="1:1" x14ac:dyDescent="0.25">
      <c r="A115" s="44"/>
    </row>
    <row r="116" spans="1:1" x14ac:dyDescent="0.25">
      <c r="A116" s="44"/>
    </row>
    <row r="117" spans="1:1" x14ac:dyDescent="0.25">
      <c r="A117" s="44"/>
    </row>
    <row r="118" spans="1:1" x14ac:dyDescent="0.25">
      <c r="A118" s="44"/>
    </row>
    <row r="119" spans="1:1" x14ac:dyDescent="0.25">
      <c r="A119" s="44"/>
    </row>
    <row r="120" spans="1:1" x14ac:dyDescent="0.25">
      <c r="A120" s="44"/>
    </row>
    <row r="121" spans="1:1" x14ac:dyDescent="0.25">
      <c r="A121" s="44"/>
    </row>
    <row r="122" spans="1:1" x14ac:dyDescent="0.25">
      <c r="A122" s="44"/>
    </row>
    <row r="123" spans="1:1" x14ac:dyDescent="0.25">
      <c r="A123" s="44"/>
    </row>
    <row r="124" spans="1:1" x14ac:dyDescent="0.25">
      <c r="A124" s="44"/>
    </row>
    <row r="125" spans="1:1" x14ac:dyDescent="0.25">
      <c r="A125" s="44"/>
    </row>
  </sheetData>
  <mergeCells count="25">
    <mergeCell ref="A74:A77"/>
    <mergeCell ref="A70:A73"/>
    <mergeCell ref="A66:A69"/>
    <mergeCell ref="A34:A37"/>
    <mergeCell ref="A30:A33"/>
    <mergeCell ref="A62:A65"/>
    <mergeCell ref="A54:A57"/>
    <mergeCell ref="A58:A61"/>
    <mergeCell ref="A38:A41"/>
    <mergeCell ref="A42:A45"/>
    <mergeCell ref="A46:A49"/>
    <mergeCell ref="A50:A53"/>
    <mergeCell ref="G4:H4"/>
    <mergeCell ref="I4:J4"/>
    <mergeCell ref="K4:L4"/>
    <mergeCell ref="M4:N4"/>
    <mergeCell ref="A26:A29"/>
    <mergeCell ref="E4:F4"/>
    <mergeCell ref="A4:A5"/>
    <mergeCell ref="A10:A13"/>
    <mergeCell ref="A14:A17"/>
    <mergeCell ref="A18:A21"/>
    <mergeCell ref="C4:D4"/>
    <mergeCell ref="A22:A25"/>
    <mergeCell ref="B4:B5"/>
  </mergeCells>
  <pageMargins left="0.70866141732283472" right="0.70866141732283472" top="0.74803149606299213" bottom="0.74803149606299213" header="0.31496062992125984" footer="0.31496062992125984"/>
  <pageSetup paperSize="9" scale="5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6"/>
  <dimension ref="A1:O79"/>
  <sheetViews>
    <sheetView showGridLines="0" zoomScale="85" zoomScaleNormal="85" workbookViewId="0">
      <pane ySplit="9" topLeftCell="A54" activePane="bottomLeft" state="frozen"/>
      <selection pane="bottomLeft" activeCell="A74" sqref="A74:A77"/>
    </sheetView>
  </sheetViews>
  <sheetFormatPr defaultColWidth="0" defaultRowHeight="15" x14ac:dyDescent="0.25"/>
  <cols>
    <col min="1" max="2" width="10.42578125" customWidth="1"/>
    <col min="3" max="5" width="12.5703125" customWidth="1"/>
    <col min="6" max="6" width="12.42578125" customWidth="1"/>
    <col min="7" max="7" width="14.28515625" customWidth="1"/>
    <col min="8" max="8" width="12.42578125" customWidth="1"/>
    <col min="9" max="9" width="12.7109375" customWidth="1"/>
    <col min="10" max="10" width="12.42578125" customWidth="1"/>
    <col min="11" max="11" width="12.5703125" customWidth="1"/>
    <col min="12" max="12" width="12.42578125" customWidth="1"/>
    <col min="13" max="14" width="12.5703125" customWidth="1"/>
    <col min="15" max="15" width="8.85546875" customWidth="1"/>
    <col min="16" max="16384" width="8.85546875" hidden="1"/>
  </cols>
  <sheetData>
    <row r="1" spans="1:14" ht="28.5" x14ac:dyDescent="0.45">
      <c r="A1" s="40" t="s">
        <v>45</v>
      </c>
    </row>
    <row r="2" spans="1:14" s="42" customFormat="1" ht="26.25" x14ac:dyDescent="0.4">
      <c r="A2" s="41" t="s">
        <v>35</v>
      </c>
      <c r="B2" s="43"/>
      <c r="C2" s="43"/>
      <c r="D2" s="43"/>
      <c r="E2" s="43"/>
      <c r="F2" s="43"/>
      <c r="G2" s="43"/>
      <c r="H2" s="43"/>
      <c r="I2" s="43"/>
    </row>
    <row r="3" spans="1:14" s="42" customFormat="1" ht="6.6" customHeight="1" x14ac:dyDescent="0.4"/>
    <row r="4" spans="1:14" ht="18" customHeight="1" x14ac:dyDescent="0.25">
      <c r="A4" s="169" t="s">
        <v>1</v>
      </c>
      <c r="B4" s="171" t="s">
        <v>2</v>
      </c>
      <c r="C4" s="167" t="s">
        <v>36</v>
      </c>
      <c r="D4" s="168"/>
      <c r="E4" s="167" t="s">
        <v>37</v>
      </c>
      <c r="F4" s="168"/>
      <c r="G4" s="167" t="s">
        <v>38</v>
      </c>
      <c r="H4" s="168"/>
      <c r="I4" s="167" t="s">
        <v>39</v>
      </c>
      <c r="J4" s="168"/>
      <c r="K4" s="167" t="s">
        <v>40</v>
      </c>
      <c r="L4" s="168"/>
      <c r="M4" s="167" t="s">
        <v>41</v>
      </c>
      <c r="N4" s="168"/>
    </row>
    <row r="5" spans="1:14" ht="18" customHeight="1" thickBot="1" x14ac:dyDescent="0.3">
      <c r="A5" s="170"/>
      <c r="B5" s="170"/>
      <c r="C5" s="1" t="s">
        <v>15</v>
      </c>
      <c r="D5" s="2" t="s">
        <v>16</v>
      </c>
      <c r="E5" s="3" t="s">
        <v>15</v>
      </c>
      <c r="F5" s="4" t="s">
        <v>17</v>
      </c>
      <c r="G5" s="3" t="s">
        <v>15</v>
      </c>
      <c r="H5" s="4" t="s">
        <v>17</v>
      </c>
      <c r="I5" s="3" t="s">
        <v>15</v>
      </c>
      <c r="J5" s="4" t="s">
        <v>17</v>
      </c>
      <c r="K5" s="3" t="s">
        <v>15</v>
      </c>
      <c r="L5" s="4" t="s">
        <v>17</v>
      </c>
      <c r="M5" s="3" t="s">
        <v>15</v>
      </c>
      <c r="N5" s="4" t="s">
        <v>17</v>
      </c>
    </row>
    <row r="6" spans="1:14" ht="18" hidden="1" customHeight="1" x14ac:dyDescent="0.25">
      <c r="A6" s="5"/>
      <c r="C6" s="7">
        <v>361147.88249300001</v>
      </c>
      <c r="D6" s="7"/>
      <c r="E6" s="7">
        <v>177805.47284900001</v>
      </c>
      <c r="F6" s="7"/>
      <c r="G6" s="7">
        <v>133985.594094</v>
      </c>
      <c r="H6" s="7"/>
      <c r="I6" s="7">
        <v>52.089148000000002</v>
      </c>
      <c r="J6" s="7"/>
      <c r="K6" s="7">
        <v>47976.935307</v>
      </c>
      <c r="L6" s="7"/>
      <c r="M6" s="7">
        <v>1327.791095</v>
      </c>
      <c r="N6" s="7"/>
    </row>
    <row r="7" spans="1:14" ht="18" hidden="1" customHeight="1" x14ac:dyDescent="0.25">
      <c r="A7" s="5"/>
      <c r="C7" s="7">
        <v>362668.16421299998</v>
      </c>
      <c r="E7" s="7">
        <v>181571.02941800002</v>
      </c>
      <c r="G7" s="7">
        <v>130942.426188</v>
      </c>
      <c r="I7" s="7">
        <v>50.636553999999997</v>
      </c>
      <c r="K7" s="7">
        <v>48763.176617999998</v>
      </c>
      <c r="M7" s="7">
        <v>1340.8954350000001</v>
      </c>
    </row>
    <row r="8" spans="1:14" ht="18" hidden="1" customHeight="1" x14ac:dyDescent="0.25">
      <c r="A8" s="5"/>
      <c r="C8" s="7">
        <v>369243.13209499995</v>
      </c>
      <c r="E8" s="7">
        <v>185519.49814399998</v>
      </c>
      <c r="G8" s="7">
        <v>134026.05203799999</v>
      </c>
      <c r="I8" s="7">
        <v>48.931461000000006</v>
      </c>
      <c r="K8" s="7">
        <v>48243.551556999999</v>
      </c>
      <c r="M8" s="7">
        <v>1405.0988950000001</v>
      </c>
    </row>
    <row r="9" spans="1:14" ht="18" hidden="1" customHeight="1" thickBot="1" x14ac:dyDescent="0.3">
      <c r="A9" s="5"/>
      <c r="C9" s="7">
        <v>373911.33500000002</v>
      </c>
      <c r="E9" s="7">
        <v>188060.89399999991</v>
      </c>
      <c r="G9" s="7">
        <v>137347.51400000005</v>
      </c>
      <c r="I9" s="7">
        <v>46.966000000000001</v>
      </c>
      <c r="K9" s="7">
        <v>46938.225000000006</v>
      </c>
      <c r="M9" s="7">
        <v>1517.7360000000001</v>
      </c>
    </row>
    <row r="10" spans="1:14" ht="17.45" customHeight="1" x14ac:dyDescent="0.25">
      <c r="A10" s="164">
        <v>2007</v>
      </c>
      <c r="B10" s="9" t="s">
        <v>18</v>
      </c>
      <c r="C10" s="10">
        <v>369777.228175</v>
      </c>
      <c r="D10" s="11">
        <v>2.3894216470083496E-2</v>
      </c>
      <c r="E10" s="12">
        <v>187882.27117300002</v>
      </c>
      <c r="F10" s="13">
        <v>5.6673161756711776E-2</v>
      </c>
      <c r="G10" s="12">
        <v>135352.73233</v>
      </c>
      <c r="H10" s="13">
        <v>1.0203621107511385E-2</v>
      </c>
      <c r="I10" s="12">
        <v>71.842801999999992</v>
      </c>
      <c r="J10" s="33">
        <v>0.37922781919949977</v>
      </c>
      <c r="K10" s="12">
        <v>44733.363533000003</v>
      </c>
      <c r="L10" s="13">
        <v>-6.7606898048920394E-2</v>
      </c>
      <c r="M10" s="12">
        <v>1737.018337</v>
      </c>
      <c r="N10" s="13">
        <v>0.30820152623481767</v>
      </c>
    </row>
    <row r="11" spans="1:14" ht="17.45" customHeight="1" x14ac:dyDescent="0.25">
      <c r="A11" s="165"/>
      <c r="B11" s="14" t="s">
        <v>19</v>
      </c>
      <c r="C11" s="15">
        <v>373915.96723900008</v>
      </c>
      <c r="D11" s="16">
        <v>3.1014034690384662E-2</v>
      </c>
      <c r="E11" s="17">
        <v>189332.533673</v>
      </c>
      <c r="F11" s="18">
        <v>4.2746380190046729E-2</v>
      </c>
      <c r="G11" s="17">
        <v>139658.19613600001</v>
      </c>
      <c r="H11" s="18">
        <v>6.65618486057864E-2</v>
      </c>
      <c r="I11" s="17">
        <v>50.581178999999999</v>
      </c>
      <c r="J11" s="34">
        <v>-1.0935775763887268E-3</v>
      </c>
      <c r="K11" s="17">
        <v>43091.367104999998</v>
      </c>
      <c r="L11" s="18">
        <v>-0.11631337222822269</v>
      </c>
      <c r="M11" s="17">
        <v>1783.2891459999998</v>
      </c>
      <c r="N11" s="18">
        <v>0.32992409359645536</v>
      </c>
    </row>
    <row r="12" spans="1:14" ht="17.45" customHeight="1" x14ac:dyDescent="0.25">
      <c r="A12" s="165"/>
      <c r="B12" s="14" t="s">
        <v>20</v>
      </c>
      <c r="C12" s="15">
        <v>368852.76887899998</v>
      </c>
      <c r="D12" s="16">
        <v>-1.0571983120853945E-3</v>
      </c>
      <c r="E12" s="17">
        <v>189012.490804</v>
      </c>
      <c r="F12" s="18">
        <v>1.8828170057299198E-2</v>
      </c>
      <c r="G12" s="17">
        <v>139058.44725</v>
      </c>
      <c r="H12" s="18">
        <v>3.7547888156648668E-2</v>
      </c>
      <c r="I12" s="17">
        <v>52.183000999999997</v>
      </c>
      <c r="J12" s="34">
        <v>6.6450907729895814E-2</v>
      </c>
      <c r="K12" s="17">
        <v>38864.327835000004</v>
      </c>
      <c r="L12" s="18">
        <v>-0.19441403916787503</v>
      </c>
      <c r="M12" s="17">
        <v>1865.3199890000001</v>
      </c>
      <c r="N12" s="18">
        <v>0.3275364429063905</v>
      </c>
    </row>
    <row r="13" spans="1:14" ht="17.45" customHeight="1" x14ac:dyDescent="0.25">
      <c r="A13" s="166"/>
      <c r="B13" s="19" t="s">
        <v>42</v>
      </c>
      <c r="C13" s="20">
        <v>364136.53399999999</v>
      </c>
      <c r="D13" s="21">
        <v>-2.6142029098957464E-2</v>
      </c>
      <c r="E13" s="22">
        <v>189417.67600000001</v>
      </c>
      <c r="F13" s="23">
        <v>7.2145886959364969E-3</v>
      </c>
      <c r="G13" s="22">
        <v>135858.516</v>
      </c>
      <c r="H13" s="23">
        <v>-1.0841099024188061E-2</v>
      </c>
      <c r="I13" s="22">
        <v>49.033999999999999</v>
      </c>
      <c r="J13" s="35">
        <v>4.4031852829706564E-2</v>
      </c>
      <c r="K13" s="22">
        <v>36648.510999999999</v>
      </c>
      <c r="L13" s="23">
        <v>-0.21921821713539458</v>
      </c>
      <c r="M13" s="22">
        <v>2162.797</v>
      </c>
      <c r="N13" s="23">
        <v>0.42501528592587889</v>
      </c>
    </row>
    <row r="14" spans="1:14" ht="17.45" customHeight="1" x14ac:dyDescent="0.25">
      <c r="A14" s="164">
        <v>2008</v>
      </c>
      <c r="B14" s="9" t="s">
        <v>18</v>
      </c>
      <c r="C14" s="24">
        <v>356820.84416999994</v>
      </c>
      <c r="D14" s="25">
        <v>-3.5038350168140497E-2</v>
      </c>
      <c r="E14" s="26">
        <v>190246.98150299999</v>
      </c>
      <c r="F14" s="27">
        <v>1.2586128085616766E-2</v>
      </c>
      <c r="G14" s="26">
        <v>128827.011627</v>
      </c>
      <c r="H14" s="27">
        <v>-4.8212700184653845E-2</v>
      </c>
      <c r="I14" s="26">
        <v>117.477682</v>
      </c>
      <c r="J14" s="36">
        <v>0.63520462356131402</v>
      </c>
      <c r="K14" s="26">
        <v>34656.425552000001</v>
      </c>
      <c r="L14" s="27">
        <v>-0.22526671783949803</v>
      </c>
      <c r="M14" s="26">
        <v>2972.9478059999997</v>
      </c>
      <c r="N14" s="27">
        <v>0.71152355889032837</v>
      </c>
    </row>
    <row r="15" spans="1:14" ht="17.45" customHeight="1" x14ac:dyDescent="0.25">
      <c r="A15" s="165"/>
      <c r="B15" s="14" t="s">
        <v>19</v>
      </c>
      <c r="C15" s="15">
        <v>353028.89395599999</v>
      </c>
      <c r="D15" s="16">
        <v>-5.5860340592648328E-2</v>
      </c>
      <c r="E15" s="17">
        <v>191212.38922000001</v>
      </c>
      <c r="F15" s="18">
        <v>9.9288564439048432E-3</v>
      </c>
      <c r="G15" s="17">
        <v>126276.57829600001</v>
      </c>
      <c r="H15" s="18">
        <v>-9.5816917375682764E-2</v>
      </c>
      <c r="I15" s="17">
        <v>57.659942000000001</v>
      </c>
      <c r="J15" s="34">
        <v>0.13994855675467743</v>
      </c>
      <c r="K15" s="17">
        <v>32251.192611999999</v>
      </c>
      <c r="L15" s="18">
        <v>-0.25156255698701624</v>
      </c>
      <c r="M15" s="17">
        <v>3231.0738860000001</v>
      </c>
      <c r="N15" s="18">
        <v>0.81186202655214301</v>
      </c>
    </row>
    <row r="16" spans="1:14" ht="17.45" customHeight="1" x14ac:dyDescent="0.25">
      <c r="A16" s="165"/>
      <c r="B16" s="14" t="s">
        <v>20</v>
      </c>
      <c r="C16" s="15">
        <v>346954.68652699993</v>
      </c>
      <c r="D16" s="16">
        <v>-5.9368084503070628E-2</v>
      </c>
      <c r="E16" s="17">
        <v>192082.40848699998</v>
      </c>
      <c r="F16" s="18">
        <v>1.6241877295736007E-2</v>
      </c>
      <c r="G16" s="17">
        <v>120750.707904</v>
      </c>
      <c r="H16" s="18">
        <v>-0.13165499621239296</v>
      </c>
      <c r="I16" s="17">
        <v>64.660746000000003</v>
      </c>
      <c r="J16" s="34">
        <v>0.23911512869871188</v>
      </c>
      <c r="K16" s="17">
        <v>30779.274708999998</v>
      </c>
      <c r="L16" s="18">
        <v>-0.20803275333425064</v>
      </c>
      <c r="M16" s="17">
        <v>3277.634681</v>
      </c>
      <c r="N16" s="18">
        <v>0.75714338576146556</v>
      </c>
    </row>
    <row r="17" spans="1:14" ht="17.45" customHeight="1" x14ac:dyDescent="0.25">
      <c r="A17" s="166"/>
      <c r="B17" s="19" t="s">
        <v>42</v>
      </c>
      <c r="C17" s="20">
        <v>340906.413</v>
      </c>
      <c r="D17" s="21">
        <v>-6.3795084620649423E-2</v>
      </c>
      <c r="E17" s="22">
        <v>193962.889</v>
      </c>
      <c r="F17" s="23">
        <v>2.3995717274030826E-2</v>
      </c>
      <c r="G17" s="22">
        <v>115112.488</v>
      </c>
      <c r="H17" s="23">
        <v>-0.15270318424499796</v>
      </c>
      <c r="I17" s="22">
        <v>45.954000000000001</v>
      </c>
      <c r="J17" s="35">
        <v>-6.281355793938892E-2</v>
      </c>
      <c r="K17" s="22">
        <v>28460.062000000002</v>
      </c>
      <c r="L17" s="23">
        <v>-0.22343196971904256</v>
      </c>
      <c r="M17" s="22">
        <v>3325.02</v>
      </c>
      <c r="N17" s="23">
        <v>0.53737035884551343</v>
      </c>
    </row>
    <row r="18" spans="1:14" ht="17.45" customHeight="1" x14ac:dyDescent="0.25">
      <c r="A18" s="164">
        <v>2009</v>
      </c>
      <c r="B18" s="9" t="s">
        <v>18</v>
      </c>
      <c r="C18" s="24">
        <v>340060.59196599998</v>
      </c>
      <c r="D18" s="25">
        <v>-4.6971056982351822E-2</v>
      </c>
      <c r="E18" s="26">
        <v>199576.96601100001</v>
      </c>
      <c r="F18" s="27">
        <v>4.904143253307236E-2</v>
      </c>
      <c r="G18" s="26">
        <v>109542.86271299999</v>
      </c>
      <c r="H18" s="27">
        <v>-0.14969026037671718</v>
      </c>
      <c r="I18" s="26">
        <v>60.186552999999996</v>
      </c>
      <c r="J18" s="36">
        <v>-0.48767670611682656</v>
      </c>
      <c r="K18" s="26">
        <v>27037.067210999998</v>
      </c>
      <c r="L18" s="27">
        <v>-0.21985413151069455</v>
      </c>
      <c r="M18" s="26">
        <v>3843.5094779999999</v>
      </c>
      <c r="N18" s="27">
        <v>0.29282776853432613</v>
      </c>
    </row>
    <row r="19" spans="1:14" ht="17.45" customHeight="1" x14ac:dyDescent="0.25">
      <c r="A19" s="165"/>
      <c r="B19" s="14" t="s">
        <v>19</v>
      </c>
      <c r="C19" s="15">
        <v>350739.42012100003</v>
      </c>
      <c r="D19" s="16">
        <v>-6.4852307394569486E-3</v>
      </c>
      <c r="E19" s="17">
        <v>206568.83433700001</v>
      </c>
      <c r="F19" s="18">
        <v>8.0310931627613158E-2</v>
      </c>
      <c r="G19" s="17">
        <v>111637.15126100001</v>
      </c>
      <c r="H19" s="18">
        <v>-0.11593145167969543</v>
      </c>
      <c r="I19" s="17">
        <v>59.307061000000004</v>
      </c>
      <c r="J19" s="34">
        <v>2.8566088394608613E-2</v>
      </c>
      <c r="K19" s="17">
        <v>28172.539643</v>
      </c>
      <c r="L19" s="18">
        <v>-0.12646518279396646</v>
      </c>
      <c r="M19" s="17">
        <v>4301.5878190000003</v>
      </c>
      <c r="N19" s="18">
        <v>0.33131830802088946</v>
      </c>
    </row>
    <row r="20" spans="1:14" ht="17.45" customHeight="1" x14ac:dyDescent="0.25">
      <c r="A20" s="165"/>
      <c r="B20" s="14" t="s">
        <v>20</v>
      </c>
      <c r="C20" s="15">
        <v>369396.31996499997</v>
      </c>
      <c r="D20" s="16">
        <v>6.4681741764723633E-2</v>
      </c>
      <c r="E20" s="17">
        <v>221242.39810800002</v>
      </c>
      <c r="F20" s="18">
        <v>0.15180978753175922</v>
      </c>
      <c r="G20" s="17">
        <v>114660.920281</v>
      </c>
      <c r="H20" s="18">
        <v>-5.0432728128116167E-2</v>
      </c>
      <c r="I20" s="17">
        <v>58.393569999999997</v>
      </c>
      <c r="J20" s="34">
        <v>-9.6923966822158314E-2</v>
      </c>
      <c r="K20" s="17">
        <v>28678.347404</v>
      </c>
      <c r="L20" s="18">
        <v>-6.8257856134136818E-2</v>
      </c>
      <c r="M20" s="17">
        <v>4756.2606020000003</v>
      </c>
      <c r="N20" s="18">
        <v>0.45112590782962858</v>
      </c>
    </row>
    <row r="21" spans="1:14" ht="17.45" customHeight="1" x14ac:dyDescent="0.25">
      <c r="A21" s="166"/>
      <c r="B21" s="19" t="s">
        <v>42</v>
      </c>
      <c r="C21" s="20">
        <v>381990.44900000002</v>
      </c>
      <c r="D21" s="21">
        <v>0.12051411892917385</v>
      </c>
      <c r="E21" s="22">
        <v>234288.36600000001</v>
      </c>
      <c r="F21" s="23">
        <v>0.20790305407340059</v>
      </c>
      <c r="G21" s="22">
        <v>113599.382</v>
      </c>
      <c r="H21" s="23">
        <v>-1.3144586015723991E-2</v>
      </c>
      <c r="I21" s="22">
        <v>52.734999999999999</v>
      </c>
      <c r="J21" s="35">
        <v>0.14756060408234317</v>
      </c>
      <c r="K21" s="22">
        <v>28881.786</v>
      </c>
      <c r="L21" s="23">
        <v>1.4818098428597937E-2</v>
      </c>
      <c r="M21" s="22">
        <v>5168.18</v>
      </c>
      <c r="N21" s="23">
        <v>0.55433050026766773</v>
      </c>
    </row>
    <row r="22" spans="1:14" ht="17.45" customHeight="1" x14ac:dyDescent="0.25">
      <c r="A22" s="164">
        <v>2010</v>
      </c>
      <c r="B22" s="9" t="s">
        <v>18</v>
      </c>
      <c r="C22" s="24">
        <v>398815.94375700003</v>
      </c>
      <c r="D22" s="25">
        <v>0.17277906696367373</v>
      </c>
      <c r="E22" s="26">
        <v>248670.804882</v>
      </c>
      <c r="F22" s="27">
        <v>0.24598950396056285</v>
      </c>
      <c r="G22" s="26">
        <v>114799.26412399999</v>
      </c>
      <c r="H22" s="27">
        <v>4.7984882636960657E-2</v>
      </c>
      <c r="I22" s="26">
        <v>63.445544999999996</v>
      </c>
      <c r="J22" s="36">
        <v>5.4148174925385817E-2</v>
      </c>
      <c r="K22" s="26">
        <v>29517.869708000002</v>
      </c>
      <c r="L22" s="27">
        <v>9.1755606391757283E-2</v>
      </c>
      <c r="M22" s="26">
        <v>5764.5594979999996</v>
      </c>
      <c r="N22" s="27">
        <v>0.49981664699826189</v>
      </c>
    </row>
    <row r="23" spans="1:14" ht="17.45" customHeight="1" x14ac:dyDescent="0.25">
      <c r="A23" s="165"/>
      <c r="B23" s="14" t="s">
        <v>19</v>
      </c>
      <c r="C23" s="15">
        <v>405048.20914400002</v>
      </c>
      <c r="D23" s="16">
        <v>0.15484084738540149</v>
      </c>
      <c r="E23" s="17">
        <v>257999.15988699999</v>
      </c>
      <c r="F23" s="18">
        <v>0.24897427395119842</v>
      </c>
      <c r="G23" s="17">
        <v>111321.22025100001</v>
      </c>
      <c r="H23" s="18">
        <v>-2.8299809376304275E-3</v>
      </c>
      <c r="I23" s="17">
        <v>70.811496000000005</v>
      </c>
      <c r="J23" s="34">
        <v>0.1939808651114916</v>
      </c>
      <c r="K23" s="17">
        <v>29699.372210000001</v>
      </c>
      <c r="L23" s="18">
        <v>5.4195773130427449E-2</v>
      </c>
      <c r="M23" s="17">
        <v>5957.6453000000001</v>
      </c>
      <c r="N23" s="18">
        <v>0.38498748617550893</v>
      </c>
    </row>
    <row r="24" spans="1:14" ht="17.45" customHeight="1" x14ac:dyDescent="0.25">
      <c r="A24" s="165"/>
      <c r="B24" s="14" t="s">
        <v>20</v>
      </c>
      <c r="C24" s="15">
        <v>412437.58289099997</v>
      </c>
      <c r="D24" s="16">
        <v>0.11651784438480095</v>
      </c>
      <c r="E24" s="17">
        <v>266094.21025100001</v>
      </c>
      <c r="F24" s="18">
        <v>0.20272702034763457</v>
      </c>
      <c r="G24" s="17">
        <v>110164.420081</v>
      </c>
      <c r="H24" s="18">
        <v>-3.9215629780228523E-2</v>
      </c>
      <c r="I24" s="17">
        <v>70.354335000000006</v>
      </c>
      <c r="J24" s="34">
        <v>0.20483017222615452</v>
      </c>
      <c r="K24" s="17">
        <v>30023.033736999998</v>
      </c>
      <c r="L24" s="18">
        <v>4.6888557212067417E-2</v>
      </c>
      <c r="M24" s="17">
        <v>6085.5644869999996</v>
      </c>
      <c r="N24" s="18">
        <v>0.27948508213385725</v>
      </c>
    </row>
    <row r="25" spans="1:14" ht="17.45" customHeight="1" x14ac:dyDescent="0.25">
      <c r="A25" s="166"/>
      <c r="B25" s="19" t="s">
        <v>42</v>
      </c>
      <c r="C25" s="20">
        <v>416275.39600000001</v>
      </c>
      <c r="D25" s="21">
        <v>8.9753414227380368E-2</v>
      </c>
      <c r="E25" s="22">
        <v>271578.3</v>
      </c>
      <c r="F25" s="23">
        <v>0.15916255099068799</v>
      </c>
      <c r="G25" s="22">
        <v>108210.99400000001</v>
      </c>
      <c r="H25" s="23">
        <v>-4.7433251001312571E-2</v>
      </c>
      <c r="I25" s="22">
        <v>61.183</v>
      </c>
      <c r="J25" s="35">
        <v>0.16019721247748175</v>
      </c>
      <c r="K25" s="22">
        <v>30020.805</v>
      </c>
      <c r="L25" s="23">
        <v>3.9437277182235109E-2</v>
      </c>
      <c r="M25" s="22">
        <v>6404.1139999999996</v>
      </c>
      <c r="N25" s="23">
        <v>0.23914298650588783</v>
      </c>
    </row>
    <row r="26" spans="1:14" ht="17.45" customHeight="1" x14ac:dyDescent="0.25">
      <c r="A26" s="164">
        <v>2011</v>
      </c>
      <c r="B26" s="9" t="s">
        <v>18</v>
      </c>
      <c r="C26" s="24">
        <v>420134.03293699998</v>
      </c>
      <c r="D26" s="25">
        <v>5.3453452685906511E-2</v>
      </c>
      <c r="E26" s="26">
        <v>279360.54451400001</v>
      </c>
      <c r="F26" s="27">
        <v>0.12341512967942903</v>
      </c>
      <c r="G26" s="26">
        <v>104674.484236</v>
      </c>
      <c r="H26" s="27">
        <v>-8.8195512098960371E-2</v>
      </c>
      <c r="I26" s="26">
        <v>73.804862</v>
      </c>
      <c r="J26" s="36">
        <v>0.16327887166860977</v>
      </c>
      <c r="K26" s="26">
        <v>29269.893017999999</v>
      </c>
      <c r="L26" s="27">
        <v>-8.4009006223371152E-3</v>
      </c>
      <c r="M26" s="26">
        <v>6755.3063069999998</v>
      </c>
      <c r="N26" s="27">
        <v>0.17186860667215553</v>
      </c>
    </row>
    <row r="27" spans="1:14" ht="17.45" customHeight="1" x14ac:dyDescent="0.25">
      <c r="A27" s="165"/>
      <c r="B27" s="14" t="s">
        <v>19</v>
      </c>
      <c r="C27" s="15">
        <v>421062.29323299997</v>
      </c>
      <c r="D27" s="16">
        <v>3.9536242174340153E-2</v>
      </c>
      <c r="E27" s="17">
        <v>283288.350592</v>
      </c>
      <c r="F27" s="18">
        <v>9.8020438190869807E-2</v>
      </c>
      <c r="G27" s="17">
        <v>102099.187819</v>
      </c>
      <c r="H27" s="18">
        <v>-8.2841639816800039E-2</v>
      </c>
      <c r="I27" s="17">
        <v>74.088685999999996</v>
      </c>
      <c r="J27" s="34">
        <v>4.6280479655450124E-2</v>
      </c>
      <c r="K27" s="17">
        <v>28622.693048000001</v>
      </c>
      <c r="L27" s="18">
        <v>-3.6252589933112311E-2</v>
      </c>
      <c r="M27" s="17">
        <v>6977.9730880000006</v>
      </c>
      <c r="N27" s="18">
        <v>0.17126360107406868</v>
      </c>
    </row>
    <row r="28" spans="1:14" ht="17.45" customHeight="1" x14ac:dyDescent="0.25">
      <c r="A28" s="165"/>
      <c r="B28" s="14" t="s">
        <v>20</v>
      </c>
      <c r="C28" s="15">
        <v>417430.25062900002</v>
      </c>
      <c r="D28" s="16">
        <v>1.2105268639690303E-2</v>
      </c>
      <c r="E28" s="17">
        <v>286455.27949500002</v>
      </c>
      <c r="F28" s="18">
        <v>7.6518272324654912E-2</v>
      </c>
      <c r="G28" s="17">
        <v>95468.220633999998</v>
      </c>
      <c r="H28" s="18">
        <v>-0.13340241283160581</v>
      </c>
      <c r="I28" s="17">
        <v>74.604532999999989</v>
      </c>
      <c r="J28" s="34">
        <v>6.0411316516601143E-2</v>
      </c>
      <c r="K28" s="17">
        <v>27824.164511999999</v>
      </c>
      <c r="L28" s="18">
        <v>-7.3239408257738448E-2</v>
      </c>
      <c r="M28" s="17">
        <v>7607.9814550000001</v>
      </c>
      <c r="N28" s="18">
        <v>0.25016857043454088</v>
      </c>
    </row>
    <row r="29" spans="1:14" ht="17.45" customHeight="1" x14ac:dyDescent="0.25">
      <c r="A29" s="166"/>
      <c r="B29" s="19" t="s">
        <v>42</v>
      </c>
      <c r="C29" s="20">
        <v>417539.15100000001</v>
      </c>
      <c r="D29" s="21">
        <v>3.0358628257722842E-3</v>
      </c>
      <c r="E29" s="22">
        <v>289061.22399999999</v>
      </c>
      <c r="F29" s="23">
        <v>6.437526120459558E-2</v>
      </c>
      <c r="G29" s="22">
        <v>93879.48</v>
      </c>
      <c r="H29" s="23">
        <v>-0.13244046164107881</v>
      </c>
      <c r="I29" s="22">
        <v>67.241</v>
      </c>
      <c r="J29" s="35">
        <v>9.9014432113495587E-2</v>
      </c>
      <c r="K29" s="22">
        <v>27138.138999999999</v>
      </c>
      <c r="L29" s="23">
        <v>-9.6022275218802466E-2</v>
      </c>
      <c r="M29" s="22">
        <v>7393.067</v>
      </c>
      <c r="N29" s="23">
        <v>0.15442464016099655</v>
      </c>
    </row>
    <row r="30" spans="1:14" ht="17.45" customHeight="1" x14ac:dyDescent="0.25">
      <c r="A30" s="164">
        <v>2012</v>
      </c>
      <c r="B30" s="9" t="s">
        <v>18</v>
      </c>
      <c r="C30" s="24">
        <v>421971.65076499997</v>
      </c>
      <c r="D30" s="25">
        <v>4.3738847223442345E-3</v>
      </c>
      <c r="E30" s="26">
        <v>291758.99469099997</v>
      </c>
      <c r="F30" s="27">
        <v>4.4381536406901567E-2</v>
      </c>
      <c r="G30" s="26">
        <v>95424.139246999999</v>
      </c>
      <c r="H30" s="27">
        <v>-8.8372491696678379E-2</v>
      </c>
      <c r="I30" s="26">
        <v>84.188919999999996</v>
      </c>
      <c r="J30" s="36">
        <v>0.14069612378653318</v>
      </c>
      <c r="K30" s="26">
        <v>26617.086296000001</v>
      </c>
      <c r="L30" s="27">
        <v>-9.0632607381537444E-2</v>
      </c>
      <c r="M30" s="26">
        <v>8087.2416109999995</v>
      </c>
      <c r="N30" s="27">
        <v>0.19716875053020444</v>
      </c>
    </row>
    <row r="31" spans="1:14" ht="17.45" customHeight="1" x14ac:dyDescent="0.25">
      <c r="A31" s="165"/>
      <c r="B31" s="14" t="s">
        <v>19</v>
      </c>
      <c r="C31" s="15">
        <v>421566.19031400001</v>
      </c>
      <c r="D31" s="16">
        <v>1.1967281067393198E-3</v>
      </c>
      <c r="E31" s="17">
        <v>294977.52726099995</v>
      </c>
      <c r="F31" s="18">
        <v>4.126246859276983E-2</v>
      </c>
      <c r="G31" s="17">
        <v>92381.911178000009</v>
      </c>
      <c r="H31" s="18">
        <v>-9.5174867191173407E-2</v>
      </c>
      <c r="I31" s="17">
        <v>89.403964000000002</v>
      </c>
      <c r="J31" s="34">
        <v>0.20671547609846952</v>
      </c>
      <c r="K31" s="17">
        <v>25969.496556000002</v>
      </c>
      <c r="L31" s="18">
        <v>-9.2695557596575995E-2</v>
      </c>
      <c r="M31" s="17">
        <v>8147.8513550000007</v>
      </c>
      <c r="N31" s="18">
        <v>0.16765302076212296</v>
      </c>
    </row>
    <row r="32" spans="1:14" ht="17.45" customHeight="1" x14ac:dyDescent="0.25">
      <c r="A32" s="165"/>
      <c r="B32" s="14" t="s">
        <v>20</v>
      </c>
      <c r="C32" s="15">
        <v>424150.62394000008</v>
      </c>
      <c r="D32" s="16">
        <v>1.6099392175994875E-2</v>
      </c>
      <c r="E32" s="17">
        <v>297731.92165600002</v>
      </c>
      <c r="F32" s="18">
        <v>3.9366152304401325E-2</v>
      </c>
      <c r="G32" s="17">
        <v>92694.362521999996</v>
      </c>
      <c r="H32" s="18">
        <v>-2.9055303362510942E-2</v>
      </c>
      <c r="I32" s="17">
        <v>93.422619000000012</v>
      </c>
      <c r="J32" s="34">
        <v>0.25223783654004017</v>
      </c>
      <c r="K32" s="17">
        <v>25515.894302000001</v>
      </c>
      <c r="L32" s="18">
        <v>-8.2959192144097971E-2</v>
      </c>
      <c r="M32" s="17">
        <v>8115.022841</v>
      </c>
      <c r="N32" s="18">
        <v>6.6645980803064386E-2</v>
      </c>
    </row>
    <row r="33" spans="1:14" ht="17.45" customHeight="1" x14ac:dyDescent="0.25">
      <c r="A33" s="166"/>
      <c r="B33" s="19" t="s">
        <v>42</v>
      </c>
      <c r="C33" s="20">
        <v>427455.28200000001</v>
      </c>
      <c r="D33" s="21">
        <v>2.3748984918542382E-2</v>
      </c>
      <c r="E33" s="22">
        <v>302238.17700000003</v>
      </c>
      <c r="F33" s="23">
        <v>4.5585335928695958E-2</v>
      </c>
      <c r="G33" s="22">
        <v>91313.04</v>
      </c>
      <c r="H33" s="23">
        <v>-2.7337603489069218E-2</v>
      </c>
      <c r="I33" s="22">
        <v>81.974000000000004</v>
      </c>
      <c r="J33" s="35">
        <v>0.21910738983655809</v>
      </c>
      <c r="K33" s="22">
        <v>25299.114000000001</v>
      </c>
      <c r="L33" s="23">
        <v>-6.7765332029583791E-2</v>
      </c>
      <c r="M33" s="22">
        <v>8522.9770000000008</v>
      </c>
      <c r="N33" s="23">
        <v>0.15283372922225658</v>
      </c>
    </row>
    <row r="34" spans="1:14" ht="17.45" customHeight="1" x14ac:dyDescent="0.25">
      <c r="A34" s="164">
        <v>2013</v>
      </c>
      <c r="B34" s="9" t="s">
        <v>18</v>
      </c>
      <c r="C34" s="24">
        <v>431127.88649663748</v>
      </c>
      <c r="D34" s="25">
        <v>2.1698698751534629E-2</v>
      </c>
      <c r="E34" s="26">
        <v>305867.97279589018</v>
      </c>
      <c r="F34" s="27">
        <v>4.835833123099742E-2</v>
      </c>
      <c r="G34" s="26">
        <v>91249.891961082423</v>
      </c>
      <c r="H34" s="27">
        <v>-4.3744143975066652E-2</v>
      </c>
      <c r="I34" s="26">
        <v>94.004204919830428</v>
      </c>
      <c r="J34" s="36">
        <v>0.11658642158410437</v>
      </c>
      <c r="K34" s="26">
        <v>25327.568901172395</v>
      </c>
      <c r="L34" s="27">
        <v>-4.8446978023338083E-2</v>
      </c>
      <c r="M34" s="26">
        <v>8588.4486335726797</v>
      </c>
      <c r="N34" s="27">
        <v>6.1975027664680438E-2</v>
      </c>
    </row>
    <row r="35" spans="1:14" ht="17.45" customHeight="1" x14ac:dyDescent="0.25">
      <c r="A35" s="165"/>
      <c r="B35" s="14" t="s">
        <v>19</v>
      </c>
      <c r="C35" s="15">
        <v>437628.54491106985</v>
      </c>
      <c r="D35" s="16">
        <v>3.8101619546638599E-2</v>
      </c>
      <c r="E35" s="17">
        <v>312753.33499826916</v>
      </c>
      <c r="F35" s="18">
        <v>6.0261566032930203E-2</v>
      </c>
      <c r="G35" s="17">
        <v>90506.916486555085</v>
      </c>
      <c r="H35" s="18">
        <v>-2.0296123640830666E-2</v>
      </c>
      <c r="I35" s="17">
        <v>97.030412054418946</v>
      </c>
      <c r="J35" s="34">
        <v>8.5303242867608597E-2</v>
      </c>
      <c r="K35" s="17">
        <v>25466.244733394102</v>
      </c>
      <c r="L35" s="18">
        <v>-1.9378574456408892E-2</v>
      </c>
      <c r="M35" s="17">
        <v>8805.0182807972251</v>
      </c>
      <c r="N35" s="18">
        <v>8.0655242365700319E-2</v>
      </c>
    </row>
    <row r="36" spans="1:14" ht="17.45" customHeight="1" x14ac:dyDescent="0.25">
      <c r="A36" s="165"/>
      <c r="B36" s="14" t="s">
        <v>20</v>
      </c>
      <c r="C36" s="15">
        <v>446978.07970201818</v>
      </c>
      <c r="D36" s="16">
        <v>5.3819220044922567E-2</v>
      </c>
      <c r="E36" s="17">
        <v>322599.71714096813</v>
      </c>
      <c r="F36" s="18">
        <v>8.3524115743626615E-2</v>
      </c>
      <c r="G36" s="17">
        <v>89461.235206076512</v>
      </c>
      <c r="H36" s="18">
        <v>-3.4879438489650694E-2</v>
      </c>
      <c r="I36" s="17">
        <v>95.960533398418931</v>
      </c>
      <c r="J36" s="34">
        <v>2.7165952160032258E-2</v>
      </c>
      <c r="K36" s="17">
        <v>25783.728938390053</v>
      </c>
      <c r="L36" s="18">
        <v>1.049677637083879E-2</v>
      </c>
      <c r="M36" s="17">
        <v>9037.4378831850499</v>
      </c>
      <c r="N36" s="18">
        <v>0.11366758421488088</v>
      </c>
    </row>
    <row r="37" spans="1:14" ht="17.45" customHeight="1" x14ac:dyDescent="0.25">
      <c r="A37" s="166"/>
      <c r="B37" s="19" t="s">
        <v>42</v>
      </c>
      <c r="C37" s="20">
        <v>457355.64600000001</v>
      </c>
      <c r="D37" s="21">
        <v>6.9949688912722241E-2</v>
      </c>
      <c r="E37" s="22">
        <v>332050.255</v>
      </c>
      <c r="F37" s="23">
        <v>9.863769791067778E-2</v>
      </c>
      <c r="G37" s="22">
        <v>89868.857000000004</v>
      </c>
      <c r="H37" s="23">
        <v>-1.581573672281622E-2</v>
      </c>
      <c r="I37" s="22">
        <v>91.64</v>
      </c>
      <c r="J37" s="35">
        <v>0.11791543660184933</v>
      </c>
      <c r="K37" s="22">
        <v>25893.97</v>
      </c>
      <c r="L37" s="23">
        <v>2.3512918278481898E-2</v>
      </c>
      <c r="M37" s="22">
        <v>9450.9240000000009</v>
      </c>
      <c r="N37" s="23">
        <v>0.10887592445691219</v>
      </c>
    </row>
    <row r="38" spans="1:14" ht="17.45" customHeight="1" x14ac:dyDescent="0.25">
      <c r="A38" s="164">
        <v>2014</v>
      </c>
      <c r="B38" s="9" t="s">
        <v>18</v>
      </c>
      <c r="C38" s="24">
        <v>470640.60419812554</v>
      </c>
      <c r="D38" s="25">
        <v>9.1649644894395532E-2</v>
      </c>
      <c r="E38" s="26">
        <v>345305.41054513719</v>
      </c>
      <c r="F38" s="27">
        <v>0.12893614649731289</v>
      </c>
      <c r="G38" s="26">
        <v>89314.387610055506</v>
      </c>
      <c r="H38" s="27">
        <v>-2.1211031700206329E-2</v>
      </c>
      <c r="I38" s="26">
        <v>105.79814</v>
      </c>
      <c r="J38" s="36">
        <v>0.12546178216418924</v>
      </c>
      <c r="K38" s="26">
        <v>26090.686860214752</v>
      </c>
      <c r="L38" s="27">
        <v>3.012993319730084E-2</v>
      </c>
      <c r="M38" s="26">
        <v>9824.3210427181148</v>
      </c>
      <c r="N38" s="27">
        <v>0.14389937716042778</v>
      </c>
    </row>
    <row r="39" spans="1:14" ht="17.45" customHeight="1" x14ac:dyDescent="0.25">
      <c r="A39" s="165"/>
      <c r="B39" s="14" t="s">
        <v>19</v>
      </c>
      <c r="C39" s="15">
        <v>485383.02321200003</v>
      </c>
      <c r="D39" s="16">
        <v>0.10912103165170439</v>
      </c>
      <c r="E39" s="17">
        <v>357885.09563700005</v>
      </c>
      <c r="F39" s="18">
        <v>0.14430465030526585</v>
      </c>
      <c r="G39" s="17">
        <v>91424.681673999992</v>
      </c>
      <c r="H39" s="18">
        <v>1.0140276821619887E-2</v>
      </c>
      <c r="I39" s="17">
        <v>118.18419800000001</v>
      </c>
      <c r="J39" s="34">
        <v>0.21801191500369055</v>
      </c>
      <c r="K39" s="17">
        <v>25913.054749000003</v>
      </c>
      <c r="L39" s="18">
        <v>1.7545186590467221E-2</v>
      </c>
      <c r="M39" s="17">
        <v>10042.006954</v>
      </c>
      <c r="N39" s="18">
        <v>0.14048678080549948</v>
      </c>
    </row>
    <row r="40" spans="1:14" ht="17.45" customHeight="1" x14ac:dyDescent="0.25">
      <c r="A40" s="165"/>
      <c r="B40" s="14" t="s">
        <v>20</v>
      </c>
      <c r="C40" s="15">
        <v>502405.64948900003</v>
      </c>
      <c r="D40" s="16">
        <v>0.12400511860432428</v>
      </c>
      <c r="E40" s="17">
        <v>370639.18204400002</v>
      </c>
      <c r="F40" s="18">
        <v>0.1489135369639516</v>
      </c>
      <c r="G40" s="17">
        <v>94704.068042999992</v>
      </c>
      <c r="H40" s="18">
        <v>5.860452099556257E-2</v>
      </c>
      <c r="I40" s="17">
        <v>114.69412200000001</v>
      </c>
      <c r="J40" s="34">
        <v>0.19522180565421632</v>
      </c>
      <c r="K40" s="17">
        <v>26553.650451999998</v>
      </c>
      <c r="L40" s="18">
        <v>2.9860751152390064E-2</v>
      </c>
      <c r="M40" s="17">
        <v>10394.054828</v>
      </c>
      <c r="N40" s="18">
        <v>0.15011079050834253</v>
      </c>
    </row>
    <row r="41" spans="1:14" ht="17.45" customHeight="1" x14ac:dyDescent="0.25">
      <c r="A41" s="166"/>
      <c r="B41" s="19" t="s">
        <v>42</v>
      </c>
      <c r="C41" s="20">
        <v>519442.88699999999</v>
      </c>
      <c r="D41" s="21">
        <v>0.13575265013783167</v>
      </c>
      <c r="E41" s="22">
        <v>381578.79499999998</v>
      </c>
      <c r="F41" s="23">
        <v>0.14915977101116806</v>
      </c>
      <c r="G41" s="22">
        <v>98022.82</v>
      </c>
      <c r="H41" s="23">
        <v>9.0731798224606308E-2</v>
      </c>
      <c r="I41" s="22">
        <v>113.65600000000001</v>
      </c>
      <c r="J41" s="35">
        <v>0.24024443474465307</v>
      </c>
      <c r="K41" s="22">
        <v>27093.891</v>
      </c>
      <c r="L41" s="23">
        <v>4.6339784899727565E-2</v>
      </c>
      <c r="M41" s="22">
        <v>12633.725</v>
      </c>
      <c r="N41" s="23">
        <v>0.33677140986426291</v>
      </c>
    </row>
    <row r="42" spans="1:14" ht="17.45" customHeight="1" x14ac:dyDescent="0.25">
      <c r="A42" s="164">
        <v>2015</v>
      </c>
      <c r="B42" s="9" t="s">
        <v>18</v>
      </c>
      <c r="C42" s="24">
        <v>541521.31203400006</v>
      </c>
      <c r="D42" s="25">
        <v>0.15060474426476778</v>
      </c>
      <c r="E42" s="26">
        <v>392852.34855</v>
      </c>
      <c r="F42" s="27">
        <v>0.13769531711014893</v>
      </c>
      <c r="G42" s="26">
        <v>107737.812749</v>
      </c>
      <c r="H42" s="27">
        <v>0.20627611778945099</v>
      </c>
      <c r="I42" s="26">
        <v>133.80700099999999</v>
      </c>
      <c r="J42" s="36">
        <v>0.26473869011307749</v>
      </c>
      <c r="K42" s="26">
        <v>27369.040548000001</v>
      </c>
      <c r="L42" s="27">
        <v>4.8996551705757785E-2</v>
      </c>
      <c r="M42" s="26">
        <v>13428.303186000001</v>
      </c>
      <c r="N42" s="27">
        <v>0.36684287164589291</v>
      </c>
    </row>
    <row r="43" spans="1:14" ht="17.45" customHeight="1" x14ac:dyDescent="0.25">
      <c r="A43" s="165"/>
      <c r="B43" s="14" t="s">
        <v>19</v>
      </c>
      <c r="C43" s="15">
        <v>550646.98721200007</v>
      </c>
      <c r="D43" s="16">
        <v>0.13445868701405894</v>
      </c>
      <c r="E43" s="17">
        <v>400000.75672399998</v>
      </c>
      <c r="F43" s="18">
        <v>0.11767928198305722</v>
      </c>
      <c r="G43" s="17">
        <v>109494.661341</v>
      </c>
      <c r="H43" s="18">
        <v>0.19764881141652224</v>
      </c>
      <c r="I43" s="17">
        <v>136.81666799999999</v>
      </c>
      <c r="J43" s="34">
        <v>0.15765618682795468</v>
      </c>
      <c r="K43" s="17">
        <v>27770.825214</v>
      </c>
      <c r="L43" s="18">
        <v>7.1692453205336237E-2</v>
      </c>
      <c r="M43" s="17">
        <v>13243.927265</v>
      </c>
      <c r="N43" s="18">
        <v>0.31885262833089256</v>
      </c>
    </row>
    <row r="44" spans="1:14" ht="17.45" customHeight="1" x14ac:dyDescent="0.25">
      <c r="A44" s="165"/>
      <c r="B44" s="14" t="s">
        <v>20</v>
      </c>
      <c r="C44" s="15">
        <v>556817.77090500004</v>
      </c>
      <c r="D44" s="16">
        <v>0.10830316393006911</v>
      </c>
      <c r="E44" s="17">
        <v>408808.39204500004</v>
      </c>
      <c r="F44" s="18">
        <v>0.1029821234509114</v>
      </c>
      <c r="G44" s="17">
        <v>107173.16605500001</v>
      </c>
      <c r="H44" s="18">
        <v>0.13166380568085501</v>
      </c>
      <c r="I44" s="17">
        <v>134.50478799999999</v>
      </c>
      <c r="J44" s="34">
        <v>0.17272607919697913</v>
      </c>
      <c r="K44" s="17">
        <v>27623.648467999999</v>
      </c>
      <c r="L44" s="18">
        <v>4.0295703143874428E-2</v>
      </c>
      <c r="M44" s="17">
        <v>13078.059549000001</v>
      </c>
      <c r="N44" s="18">
        <v>0.25822499163365009</v>
      </c>
    </row>
    <row r="45" spans="1:14" ht="17.45" customHeight="1" x14ac:dyDescent="0.25">
      <c r="A45" s="166"/>
      <c r="B45" s="19" t="s">
        <v>42</v>
      </c>
      <c r="C45" s="20">
        <v>573916.99800000002</v>
      </c>
      <c r="D45" s="21">
        <v>0.10487026074148553</v>
      </c>
      <c r="E45" s="22">
        <v>419381.2</v>
      </c>
      <c r="F45" s="23">
        <v>9.9068411283179447E-2</v>
      </c>
      <c r="G45" s="22">
        <v>113237.80899999999</v>
      </c>
      <c r="H45" s="23">
        <v>0.15521884597892588</v>
      </c>
      <c r="I45" s="22">
        <v>131.52099999999999</v>
      </c>
      <c r="J45" s="35">
        <v>0.15718483845991393</v>
      </c>
      <c r="K45" s="22">
        <v>27491.428</v>
      </c>
      <c r="L45" s="23">
        <v>1.467256954713525E-2</v>
      </c>
      <c r="M45" s="22">
        <v>13675.04</v>
      </c>
      <c r="N45" s="23">
        <v>8.2423434101977167E-2</v>
      </c>
    </row>
    <row r="46" spans="1:14" ht="17.45" customHeight="1" x14ac:dyDescent="0.25">
      <c r="A46" s="164">
        <v>2016</v>
      </c>
      <c r="B46" s="9" t="s">
        <v>18</v>
      </c>
      <c r="C46" s="24">
        <v>584720.18186900008</v>
      </c>
      <c r="D46" s="25">
        <v>7.9773166586447619E-2</v>
      </c>
      <c r="E46" s="26">
        <v>431655.362999</v>
      </c>
      <c r="F46" s="27">
        <v>9.8772514895787644E-2</v>
      </c>
      <c r="G46" s="26">
        <v>111745.27481999999</v>
      </c>
      <c r="H46" s="27">
        <v>3.7196430563671168E-2</v>
      </c>
      <c r="I46" s="26">
        <v>139.02279899999999</v>
      </c>
      <c r="J46" s="36">
        <v>3.8980008228418628E-2</v>
      </c>
      <c r="K46" s="26">
        <v>27347.461542000001</v>
      </c>
      <c r="L46" s="27">
        <v>-7.8844583397630341E-4</v>
      </c>
      <c r="M46" s="26">
        <v>13833.059709000001</v>
      </c>
      <c r="N46" s="27">
        <v>3.014204530487441E-2</v>
      </c>
    </row>
    <row r="47" spans="1:14" ht="17.45" customHeight="1" x14ac:dyDescent="0.25">
      <c r="A47" s="165"/>
      <c r="B47" s="14" t="s">
        <v>19</v>
      </c>
      <c r="C47" s="15">
        <v>596700.05959700001</v>
      </c>
      <c r="D47" s="16">
        <v>8.3634476269765612E-2</v>
      </c>
      <c r="E47" s="17">
        <v>440884.36987699999</v>
      </c>
      <c r="F47" s="18">
        <v>0.10220883952279536</v>
      </c>
      <c r="G47" s="17">
        <v>114245.179727</v>
      </c>
      <c r="H47" s="18">
        <v>4.3385844824026742E-2</v>
      </c>
      <c r="I47" s="17">
        <v>148.561014</v>
      </c>
      <c r="J47" s="34">
        <v>8.5840023526958076E-2</v>
      </c>
      <c r="K47" s="17">
        <v>27349.505339000003</v>
      </c>
      <c r="L47" s="18">
        <v>-1.517131276270467E-2</v>
      </c>
      <c r="M47" s="17">
        <v>14072.443640000001</v>
      </c>
      <c r="N47" s="18">
        <v>6.255820939077017E-2</v>
      </c>
    </row>
    <row r="48" spans="1:14" ht="17.45" customHeight="1" x14ac:dyDescent="0.25">
      <c r="A48" s="165"/>
      <c r="B48" s="14" t="s">
        <v>20</v>
      </c>
      <c r="C48" s="15">
        <v>608127.97792099998</v>
      </c>
      <c r="D48" s="16">
        <v>9.2149011215294063E-2</v>
      </c>
      <c r="E48" s="17">
        <v>447511.89025400003</v>
      </c>
      <c r="F48" s="18">
        <v>9.4673932732622701E-2</v>
      </c>
      <c r="G48" s="17">
        <v>118523.962292</v>
      </c>
      <c r="H48" s="18">
        <v>0.1059108044934951</v>
      </c>
      <c r="I48" s="17">
        <v>147.28166300000001</v>
      </c>
      <c r="J48" s="34">
        <v>9.4991971586914969E-2</v>
      </c>
      <c r="K48" s="17">
        <v>27503.977525999999</v>
      </c>
      <c r="L48" s="18">
        <v>-4.3321917500734886E-3</v>
      </c>
      <c r="M48" s="17">
        <v>14440.866186000001</v>
      </c>
      <c r="N48" s="18">
        <v>0.10420556902145361</v>
      </c>
    </row>
    <row r="49" spans="1:14" ht="17.45" customHeight="1" x14ac:dyDescent="0.25">
      <c r="A49" s="166"/>
      <c r="B49" s="19" t="s">
        <v>42</v>
      </c>
      <c r="C49" s="15">
        <v>620946.05099999998</v>
      </c>
      <c r="D49" s="16">
        <v>8.1943997414064995E-2</v>
      </c>
      <c r="E49" s="17">
        <v>455107.36</v>
      </c>
      <c r="F49" s="18">
        <v>8.5187795733332683E-2</v>
      </c>
      <c r="G49" s="17">
        <v>123184.927</v>
      </c>
      <c r="H49" s="18">
        <v>8.7842727511621144E-2</v>
      </c>
      <c r="I49" s="17">
        <v>148.92699999999999</v>
      </c>
      <c r="J49" s="34">
        <v>0.13234388424662225</v>
      </c>
      <c r="K49" s="17">
        <v>27620.958999999999</v>
      </c>
      <c r="L49" s="18">
        <v>4.7116868574450521E-3</v>
      </c>
      <c r="M49" s="17">
        <v>14883.878000000001</v>
      </c>
      <c r="N49" s="18">
        <v>8.8397401396997699E-2</v>
      </c>
    </row>
    <row r="50" spans="1:14" ht="17.45" customHeight="1" x14ac:dyDescent="0.25">
      <c r="A50" s="164">
        <v>2017</v>
      </c>
      <c r="B50" s="9" t="s">
        <v>18</v>
      </c>
      <c r="C50" s="24">
        <v>630106.84593000007</v>
      </c>
      <c r="D50" s="25">
        <v>7.7621169011006241E-2</v>
      </c>
      <c r="E50" s="26">
        <v>460005.85914299998</v>
      </c>
      <c r="F50" s="27">
        <v>6.5678544909137715E-2</v>
      </c>
      <c r="G50" s="26">
        <v>127245.84520900001</v>
      </c>
      <c r="H50" s="27">
        <v>0.13871343029017047</v>
      </c>
      <c r="I50" s="26">
        <v>165.63782</v>
      </c>
      <c r="J50" s="36">
        <v>0.19144357034560944</v>
      </c>
      <c r="K50" s="26">
        <v>28005.222868999997</v>
      </c>
      <c r="L50" s="27">
        <v>2.4052006654797342E-2</v>
      </c>
      <c r="M50" s="26">
        <v>14684.280889</v>
      </c>
      <c r="N50" s="27">
        <v>6.1535278377073732E-2</v>
      </c>
    </row>
    <row r="51" spans="1:14" ht="17.45" customHeight="1" x14ac:dyDescent="0.25">
      <c r="A51" s="165"/>
      <c r="B51" s="14" t="s">
        <v>19</v>
      </c>
      <c r="C51" s="15">
        <v>639711.13252999994</v>
      </c>
      <c r="D51" s="16">
        <v>7.2081562991712866E-2</v>
      </c>
      <c r="E51" s="17">
        <v>466502.51906300004</v>
      </c>
      <c r="F51" s="18">
        <v>5.8106276693698833E-2</v>
      </c>
      <c r="G51" s="17">
        <v>129913.054323</v>
      </c>
      <c r="H51" s="18">
        <v>0.13714254407441895</v>
      </c>
      <c r="I51" s="17">
        <v>241.02449999999999</v>
      </c>
      <c r="J51" s="34">
        <v>0.62239401516201265</v>
      </c>
      <c r="K51" s="17">
        <v>27587.735463000001</v>
      </c>
      <c r="L51" s="18">
        <v>8.7105825515711999E-3</v>
      </c>
      <c r="M51" s="17">
        <v>15466.799181</v>
      </c>
      <c r="N51" s="18">
        <v>9.9084109105019635E-2</v>
      </c>
    </row>
    <row r="52" spans="1:14" ht="17.45" customHeight="1" x14ac:dyDescent="0.25">
      <c r="A52" s="165"/>
      <c r="B52" s="14" t="s">
        <v>20</v>
      </c>
      <c r="C52" s="15">
        <v>646926.46306500002</v>
      </c>
      <c r="D52" s="16">
        <v>6.3799868699742968E-2</v>
      </c>
      <c r="E52" s="17">
        <v>472265.12248400005</v>
      </c>
      <c r="F52" s="18">
        <v>5.5313015741214278E-2</v>
      </c>
      <c r="G52" s="17">
        <v>131650.356122</v>
      </c>
      <c r="H52" s="18">
        <v>0.11074886104179793</v>
      </c>
      <c r="I52" s="17">
        <v>179.14600799999999</v>
      </c>
      <c r="J52" s="34">
        <v>0.21634970946790566</v>
      </c>
      <c r="K52" s="17">
        <v>27749.675975999999</v>
      </c>
      <c r="L52" s="18">
        <v>8.9331970173309738E-3</v>
      </c>
      <c r="M52" s="17">
        <v>15082.162474999999</v>
      </c>
      <c r="N52" s="18">
        <v>4.4408436498200921E-2</v>
      </c>
    </row>
    <row r="53" spans="1:14" ht="17.45" customHeight="1" x14ac:dyDescent="0.25">
      <c r="A53" s="166"/>
      <c r="B53" s="19" t="s">
        <v>42</v>
      </c>
      <c r="C53" s="15">
        <v>657949.93429</v>
      </c>
      <c r="D53" s="16">
        <v>5.9592750820151474E-2</v>
      </c>
      <c r="E53" s="17">
        <v>477822.20599800005</v>
      </c>
      <c r="F53" s="18">
        <v>4.9910961664078712E-2</v>
      </c>
      <c r="G53" s="17">
        <v>137069.57500000001</v>
      </c>
      <c r="H53" s="18">
        <v>0.11271385499948394</v>
      </c>
      <c r="I53" s="17">
        <v>181.804</v>
      </c>
      <c r="J53" s="34">
        <v>0.22075916388566208</v>
      </c>
      <c r="K53" s="17">
        <v>27289.145292000001</v>
      </c>
      <c r="L53" s="18">
        <v>-1.201311323042753E-2</v>
      </c>
      <c r="M53" s="17">
        <v>15587.204</v>
      </c>
      <c r="N53" s="18">
        <v>4.725421694534182E-2</v>
      </c>
    </row>
    <row r="54" spans="1:14" ht="17.45" customHeight="1" x14ac:dyDescent="0.25">
      <c r="A54" s="164">
        <v>2018</v>
      </c>
      <c r="B54" s="9" t="s">
        <v>18</v>
      </c>
      <c r="C54" s="24">
        <v>665039.69341199996</v>
      </c>
      <c r="D54" s="25">
        <v>5.543956188960486E-2</v>
      </c>
      <c r="E54" s="26">
        <v>484526.85991599999</v>
      </c>
      <c r="F54" s="27">
        <v>5.3305844448771067E-2</v>
      </c>
      <c r="G54" s="26">
        <v>137117.099636</v>
      </c>
      <c r="H54" s="27">
        <v>7.7576241572261617E-2</v>
      </c>
      <c r="I54" s="26">
        <v>215.87784400000001</v>
      </c>
      <c r="J54" s="36">
        <v>0.30331251642891699</v>
      </c>
      <c r="K54" s="26">
        <v>27371.898244</v>
      </c>
      <c r="L54" s="27">
        <v>-2.261451829762251E-2</v>
      </c>
      <c r="M54" s="26">
        <v>15807.957772</v>
      </c>
      <c r="N54" s="27">
        <v>7.6522431809496805E-2</v>
      </c>
    </row>
    <row r="55" spans="1:14" ht="17.45" customHeight="1" x14ac:dyDescent="0.25">
      <c r="A55" s="165"/>
      <c r="B55" s="14" t="s">
        <v>19</v>
      </c>
      <c r="C55" s="15">
        <v>674920.07493700006</v>
      </c>
      <c r="D55" s="16">
        <v>5.5038814578311168E-2</v>
      </c>
      <c r="E55" s="17">
        <v>488576.63472700003</v>
      </c>
      <c r="F55" s="18">
        <v>4.7318320399077907E-2</v>
      </c>
      <c r="G55" s="17">
        <v>141534.708641</v>
      </c>
      <c r="H55" s="18">
        <v>8.945717101766637E-2</v>
      </c>
      <c r="I55" s="17">
        <v>231.770083</v>
      </c>
      <c r="J55" s="34">
        <v>-3.8396167194621245E-2</v>
      </c>
      <c r="K55" s="17">
        <v>28667.218528999998</v>
      </c>
      <c r="L55" s="18">
        <v>3.912909297857281E-2</v>
      </c>
      <c r="M55" s="17">
        <v>15909.742957</v>
      </c>
      <c r="N55" s="18">
        <v>2.8638360840950838E-2</v>
      </c>
    </row>
    <row r="56" spans="1:14" ht="17.45" customHeight="1" x14ac:dyDescent="0.25">
      <c r="A56" s="165"/>
      <c r="B56" s="14" t="s">
        <v>20</v>
      </c>
      <c r="C56" s="15">
        <v>685674.147856</v>
      </c>
      <c r="D56" s="16">
        <v>6.0380913084080889E-2</v>
      </c>
      <c r="E56" s="17">
        <v>496386.001483</v>
      </c>
      <c r="F56" s="18">
        <v>5.1653947306702808E-2</v>
      </c>
      <c r="G56" s="17">
        <v>144330.746006</v>
      </c>
      <c r="H56" s="18">
        <v>9.6481190208290935E-2</v>
      </c>
      <c r="I56" s="17">
        <v>227.71244099999998</v>
      </c>
      <c r="J56" s="34">
        <v>0.27110649116776608</v>
      </c>
      <c r="K56" s="17">
        <v>28503.785260000001</v>
      </c>
      <c r="L56" s="18">
        <v>2.7410188137617197E-2</v>
      </c>
      <c r="M56" s="17">
        <v>16225.902666</v>
      </c>
      <c r="N56" s="18">
        <v>7.6585498387558459E-2</v>
      </c>
    </row>
    <row r="57" spans="1:14" ht="17.45" customHeight="1" thickBot="1" x14ac:dyDescent="0.3">
      <c r="A57" s="166"/>
      <c r="B57" s="19" t="s">
        <v>42</v>
      </c>
      <c r="C57" s="28">
        <v>684175.61499999999</v>
      </c>
      <c r="D57" s="29">
        <v>3.9859690446356399E-2</v>
      </c>
      <c r="E57" s="30">
        <v>501762.28</v>
      </c>
      <c r="F57" s="31">
        <v>5.0102472638327233E-2</v>
      </c>
      <c r="G57" s="30">
        <v>137794.84299999999</v>
      </c>
      <c r="H57" s="31">
        <v>5.2912398685118767E-3</v>
      </c>
      <c r="I57" s="30">
        <v>218.66800000000001</v>
      </c>
      <c r="J57" s="37">
        <v>0.20276781588963932</v>
      </c>
      <c r="K57" s="30">
        <v>28213.418000000001</v>
      </c>
      <c r="L57" s="31">
        <v>3.386960998998223E-2</v>
      </c>
      <c r="M57" s="30">
        <v>16186.406000000001</v>
      </c>
      <c r="N57" s="31">
        <v>3.8441916844098589E-2</v>
      </c>
    </row>
    <row r="58" spans="1:14" ht="17.45" customHeight="1" x14ac:dyDescent="0.25">
      <c r="A58" s="164">
        <v>2019</v>
      </c>
      <c r="B58" s="9" t="s">
        <v>18</v>
      </c>
      <c r="C58" s="24">
        <v>700551.70584800001</v>
      </c>
      <c r="D58" s="25">
        <v>5.3398335148695963E-2</v>
      </c>
      <c r="E58" s="26">
        <v>508917.58248300001</v>
      </c>
      <c r="F58" s="27">
        <v>5.0339257912819457E-2</v>
      </c>
      <c r="G58" s="26">
        <v>146296.70491999999</v>
      </c>
      <c r="H58" s="27">
        <v>6.6947195560355111E-2</v>
      </c>
      <c r="I58" s="26">
        <v>253.295151</v>
      </c>
      <c r="J58" s="36">
        <v>0.17332629558779544</v>
      </c>
      <c r="K58" s="26">
        <v>28107.225886</v>
      </c>
      <c r="L58" s="27">
        <v>2.6864327619703365E-2</v>
      </c>
      <c r="M58" s="26">
        <v>16976.897408000001</v>
      </c>
      <c r="N58" s="27">
        <v>7.3946277745661648E-2</v>
      </c>
    </row>
    <row r="59" spans="1:14" ht="17.45" customHeight="1" x14ac:dyDescent="0.25">
      <c r="A59" s="165"/>
      <c r="B59" s="14" t="s">
        <v>19</v>
      </c>
      <c r="C59" s="15">
        <v>709987.47735199996</v>
      </c>
      <c r="D59" s="16">
        <v>5.1957859481766455E-2</v>
      </c>
      <c r="E59" s="17">
        <v>514673.50088499999</v>
      </c>
      <c r="F59" s="18">
        <v>5.3414069161498157E-2</v>
      </c>
      <c r="G59" s="17">
        <v>149863.71452800001</v>
      </c>
      <c r="H59" s="18">
        <v>5.8847797596604856E-2</v>
      </c>
      <c r="I59" s="17">
        <v>275.09957099999997</v>
      </c>
      <c r="J59" s="34">
        <v>0.18695030626536879</v>
      </c>
      <c r="K59" s="17">
        <v>27172.088024999997</v>
      </c>
      <c r="L59" s="18">
        <v>-5.2154711224861705E-2</v>
      </c>
      <c r="M59" s="17">
        <v>18003.074343</v>
      </c>
      <c r="N59" s="18">
        <v>0.13157543724356469</v>
      </c>
    </row>
    <row r="60" spans="1:14" ht="17.45" customHeight="1" x14ac:dyDescent="0.25">
      <c r="A60" s="165"/>
      <c r="B60" s="14" t="s">
        <v>20</v>
      </c>
      <c r="C60" s="15">
        <v>720719.90507600002</v>
      </c>
      <c r="D60" s="16">
        <v>5.1111387719054102E-2</v>
      </c>
      <c r="E60" s="17">
        <v>521260.63765799999</v>
      </c>
      <c r="F60" s="18">
        <v>5.0111477964093876E-2</v>
      </c>
      <c r="G60" s="17">
        <v>154545.32568799998</v>
      </c>
      <c r="H60" s="18">
        <v>7.0772028584785041E-2</v>
      </c>
      <c r="I60" s="17">
        <v>287.27459800000003</v>
      </c>
      <c r="J60" s="34">
        <v>0.26156742573410852</v>
      </c>
      <c r="K60" s="17">
        <v>26091.109361999999</v>
      </c>
      <c r="L60" s="18">
        <v>-8.4644052570300721E-2</v>
      </c>
      <c r="M60" s="17">
        <v>18535.557769999999</v>
      </c>
      <c r="N60" s="18">
        <v>0.14234370509566086</v>
      </c>
    </row>
    <row r="61" spans="1:14" ht="17.45" customHeight="1" thickBot="1" x14ac:dyDescent="0.3">
      <c r="A61" s="166"/>
      <c r="B61" s="19" t="s">
        <v>42</v>
      </c>
      <c r="C61" s="28">
        <v>737041.35400000005</v>
      </c>
      <c r="D61" s="29">
        <v>7.7269253450373387E-2</v>
      </c>
      <c r="E61" s="30">
        <v>529958.196</v>
      </c>
      <c r="F61" s="31">
        <v>5.6193773673062886E-2</v>
      </c>
      <c r="G61" s="30">
        <v>162289.93799999999</v>
      </c>
      <c r="H61" s="31">
        <v>0.17776496178452783</v>
      </c>
      <c r="I61" s="30">
        <v>295.44</v>
      </c>
      <c r="J61" s="37">
        <v>0.35108932262608139</v>
      </c>
      <c r="K61" s="30">
        <v>25650.976999999999</v>
      </c>
      <c r="L61" s="31">
        <v>-9.082348689549069E-2</v>
      </c>
      <c r="M61" s="30">
        <v>18846.803</v>
      </c>
      <c r="N61" s="31">
        <v>0.16435995736175157</v>
      </c>
    </row>
    <row r="62" spans="1:14" ht="17.45" customHeight="1" x14ac:dyDescent="0.25">
      <c r="A62" s="164">
        <v>2020</v>
      </c>
      <c r="B62" s="9" t="s">
        <v>18</v>
      </c>
      <c r="C62" s="24">
        <v>723931.30762500002</v>
      </c>
      <c r="D62" s="25">
        <v>3.3373128038707067E-2</v>
      </c>
      <c r="E62" s="26">
        <v>533014.37799900002</v>
      </c>
      <c r="F62" s="27">
        <v>4.7349111811842315E-2</v>
      </c>
      <c r="G62" s="26">
        <v>146756.001322</v>
      </c>
      <c r="H62" s="27">
        <v>3.1394856244448821E-3</v>
      </c>
      <c r="I62" s="26">
        <v>347.33509700000002</v>
      </c>
      <c r="J62" s="36">
        <v>0.37126627031245474</v>
      </c>
      <c r="K62" s="26">
        <v>25585.658800999998</v>
      </c>
      <c r="L62" s="27">
        <v>-8.9712413997283691E-2</v>
      </c>
      <c r="M62" s="26">
        <v>18227.934406</v>
      </c>
      <c r="N62" s="27">
        <v>7.3690555343196795E-2</v>
      </c>
    </row>
    <row r="63" spans="1:14" ht="17.45" customHeight="1" x14ac:dyDescent="0.25">
      <c r="A63" s="165"/>
      <c r="B63" s="14" t="s">
        <v>19</v>
      </c>
      <c r="C63" s="15">
        <v>742830.03882200003</v>
      </c>
      <c r="D63" s="16">
        <v>4.6257944706984189E-2</v>
      </c>
      <c r="E63" s="17">
        <v>538658.29135499999</v>
      </c>
      <c r="F63" s="18">
        <v>4.6601953333049506E-2</v>
      </c>
      <c r="G63" s="17">
        <v>159699.47417899998</v>
      </c>
      <c r="H63" s="18">
        <v>6.5631361680697609E-2</v>
      </c>
      <c r="I63" s="17">
        <v>350.61699400000003</v>
      </c>
      <c r="J63" s="34">
        <v>0.27450941753740521</v>
      </c>
      <c r="K63" s="17">
        <v>25104.202912999997</v>
      </c>
      <c r="L63" s="18">
        <v>-7.6103283269854605E-2</v>
      </c>
      <c r="M63" s="17">
        <v>19017.453380999999</v>
      </c>
      <c r="N63" s="18">
        <v>5.6344767492137349E-2</v>
      </c>
    </row>
    <row r="64" spans="1:14" ht="17.45" customHeight="1" x14ac:dyDescent="0.25">
      <c r="A64" s="165"/>
      <c r="B64" s="14" t="s">
        <v>20</v>
      </c>
      <c r="C64" s="15">
        <v>753596.74638400006</v>
      </c>
      <c r="D64" s="16">
        <v>4.5616668939555849E-2</v>
      </c>
      <c r="E64" s="17">
        <v>543071.93886200001</v>
      </c>
      <c r="F64" s="18">
        <v>4.1843368994822328E-2</v>
      </c>
      <c r="G64" s="17">
        <v>165811.62856499999</v>
      </c>
      <c r="H64" s="18">
        <v>7.2899667633718801E-2</v>
      </c>
      <c r="I64" s="17">
        <v>352.57705300000003</v>
      </c>
      <c r="J64" s="34">
        <v>0.22731719217304414</v>
      </c>
      <c r="K64" s="17">
        <v>24943.106204999996</v>
      </c>
      <c r="L64" s="18">
        <v>-4.3999783262263059E-2</v>
      </c>
      <c r="M64" s="17">
        <v>19417.495698999999</v>
      </c>
      <c r="N64" s="18">
        <v>4.7580868077648386E-2</v>
      </c>
    </row>
    <row r="65" spans="1:14" ht="17.45" customHeight="1" thickBot="1" x14ac:dyDescent="0.3">
      <c r="A65" s="166"/>
      <c r="B65" s="19" t="s">
        <v>42</v>
      </c>
      <c r="C65" s="28">
        <v>772850.05299999996</v>
      </c>
      <c r="D65" s="29">
        <v>4.8584382417163452E-2</v>
      </c>
      <c r="E65" s="30">
        <v>549304.73100000003</v>
      </c>
      <c r="F65" s="31">
        <v>3.650577563668822E-2</v>
      </c>
      <c r="G65" s="30">
        <v>178903.223</v>
      </c>
      <c r="H65" s="31">
        <v>0.10236792992058441</v>
      </c>
      <c r="I65" s="30">
        <v>365.89800000000002</v>
      </c>
      <c r="J65" s="37">
        <v>0.23848497156783122</v>
      </c>
      <c r="K65" s="30">
        <v>24585.133000000002</v>
      </c>
      <c r="L65" s="31">
        <v>-4.1551789625790758E-2</v>
      </c>
      <c r="M65" s="30">
        <v>19691.067999999999</v>
      </c>
      <c r="N65" s="31">
        <v>4.4796191693625698E-2</v>
      </c>
    </row>
    <row r="66" spans="1:14" ht="17.45" customHeight="1" x14ac:dyDescent="0.25">
      <c r="A66" s="164">
        <v>2021</v>
      </c>
      <c r="B66" s="9" t="s">
        <v>18</v>
      </c>
      <c r="C66" s="24">
        <v>785002.15010700002</v>
      </c>
      <c r="D66" s="25">
        <v>8.4359996368101653E-2</v>
      </c>
      <c r="E66" s="26">
        <v>552346.65752499993</v>
      </c>
      <c r="F66" s="27">
        <v>3.6269714896951966E-2</v>
      </c>
      <c r="G66" s="26">
        <v>187845.07432100002</v>
      </c>
      <c r="H66" s="27">
        <v>0.27998223329106486</v>
      </c>
      <c r="I66" s="26">
        <v>304.62531899999999</v>
      </c>
      <c r="J66" s="36">
        <v>-0.122964187520618</v>
      </c>
      <c r="K66" s="26">
        <v>24289.205109999999</v>
      </c>
      <c r="L66" s="27">
        <v>-5.0671108415989985E-2</v>
      </c>
      <c r="M66" s="26">
        <v>20216.587831999997</v>
      </c>
      <c r="N66" s="27">
        <v>0.10909922000516969</v>
      </c>
    </row>
    <row r="67" spans="1:14" ht="17.45" customHeight="1" x14ac:dyDescent="0.25">
      <c r="A67" s="165"/>
      <c r="B67" s="14" t="s">
        <v>19</v>
      </c>
      <c r="C67" s="15">
        <v>799064.233091</v>
      </c>
      <c r="D67" s="16">
        <v>7.5702639002291461E-2</v>
      </c>
      <c r="E67" s="17">
        <v>556550.11284199997</v>
      </c>
      <c r="F67" s="18">
        <v>3.3215531579385837E-2</v>
      </c>
      <c r="G67" s="17">
        <v>197490.76996900002</v>
      </c>
      <c r="H67" s="18">
        <v>0.23664007652048658</v>
      </c>
      <c r="I67" s="17">
        <v>405.88325199999997</v>
      </c>
      <c r="J67" s="34">
        <v>0.15762572535203456</v>
      </c>
      <c r="K67" s="17">
        <v>23931.001811999999</v>
      </c>
      <c r="L67" s="18">
        <v>-4.673325439034226E-2</v>
      </c>
      <c r="M67" s="17">
        <v>20686.465215999997</v>
      </c>
      <c r="N67" s="18">
        <v>8.7762109971436963E-2</v>
      </c>
    </row>
    <row r="68" spans="1:14" ht="17.45" customHeight="1" x14ac:dyDescent="0.25">
      <c r="A68" s="165"/>
      <c r="B68" s="14" t="s">
        <v>20</v>
      </c>
      <c r="C68" s="15">
        <v>806175.08808800008</v>
      </c>
      <c r="D68" s="16">
        <v>6.9769862935698423E-2</v>
      </c>
      <c r="E68" s="17">
        <v>559487.21667400002</v>
      </c>
      <c r="F68" s="18">
        <v>3.0226709644394445E-2</v>
      </c>
      <c r="G68" s="17">
        <v>201896.72215300001</v>
      </c>
      <c r="H68" s="18">
        <v>0.21762703798457816</v>
      </c>
      <c r="I68" s="17">
        <v>348.48937599999999</v>
      </c>
      <c r="J68" s="34">
        <v>-1.1593712538064849E-2</v>
      </c>
      <c r="K68" s="17">
        <v>23612.365970999999</v>
      </c>
      <c r="L68" s="18">
        <v>-5.3351023046730339E-2</v>
      </c>
      <c r="M68" s="17">
        <v>20830.293914000002</v>
      </c>
      <c r="N68" s="18">
        <v>7.2759033239943482E-2</v>
      </c>
    </row>
    <row r="69" spans="1:14" ht="17.45" customHeight="1" thickBot="1" x14ac:dyDescent="0.3">
      <c r="A69" s="166"/>
      <c r="B69" s="19" t="s">
        <v>42</v>
      </c>
      <c r="C69" s="28">
        <v>821918.59400000004</v>
      </c>
      <c r="D69" s="29">
        <v>6.3490376703124962E-2</v>
      </c>
      <c r="E69" s="30">
        <v>563684.23400000005</v>
      </c>
      <c r="F69" s="31">
        <v>2.6177642733610451E-2</v>
      </c>
      <c r="G69" s="30">
        <v>213191.65100000001</v>
      </c>
      <c r="H69" s="31">
        <v>0.19165908486735317</v>
      </c>
      <c r="I69" s="30">
        <v>357.113</v>
      </c>
      <c r="J69" s="37">
        <v>-2.4009423391218365E-2</v>
      </c>
      <c r="K69" s="30">
        <v>23084.204000000002</v>
      </c>
      <c r="L69" s="31">
        <v>-6.1050269689409409E-2</v>
      </c>
      <c r="M69" s="30">
        <v>21601.392</v>
      </c>
      <c r="N69" s="31">
        <v>9.7014748006558182E-2</v>
      </c>
    </row>
    <row r="70" spans="1:14" ht="17.45" customHeight="1" x14ac:dyDescent="0.25">
      <c r="A70" s="164">
        <v>2022</v>
      </c>
      <c r="B70" s="9" t="s">
        <v>18</v>
      </c>
      <c r="C70" s="24">
        <v>817468.72625000007</v>
      </c>
      <c r="D70" s="25">
        <v>4.1358582442831082E-2</v>
      </c>
      <c r="E70" s="26">
        <v>566634.8628890001</v>
      </c>
      <c r="F70" s="27">
        <v>2.5868184715779563E-2</v>
      </c>
      <c r="G70" s="26">
        <v>206452.81178400002</v>
      </c>
      <c r="H70" s="27">
        <v>9.9058958720429802E-2</v>
      </c>
      <c r="I70" s="26">
        <v>402.21709999999996</v>
      </c>
      <c r="J70" s="36">
        <v>0.32036661076093931</v>
      </c>
      <c r="K70" s="26">
        <v>22924.440138000002</v>
      </c>
      <c r="L70" s="27">
        <v>-5.6188128257771419E-2</v>
      </c>
      <c r="M70" s="26">
        <v>21054.394339000002</v>
      </c>
      <c r="N70" s="27">
        <v>4.1441538698923086E-2</v>
      </c>
    </row>
    <row r="71" spans="1:14" ht="17.45" customHeight="1" x14ac:dyDescent="0.25">
      <c r="A71" s="165"/>
      <c r="B71" s="14" t="s">
        <v>19</v>
      </c>
      <c r="C71" s="15">
        <v>806056.85481499997</v>
      </c>
      <c r="D71" s="16">
        <v>8.7510132908221738E-3</v>
      </c>
      <c r="E71" s="17">
        <v>569238.64198499999</v>
      </c>
      <c r="F71" s="18">
        <v>2.2798538442848626E-2</v>
      </c>
      <c r="G71" s="17">
        <v>193660.939591</v>
      </c>
      <c r="H71" s="18">
        <v>-1.9392452511077796E-2</v>
      </c>
      <c r="I71" s="17">
        <v>433.17809600000004</v>
      </c>
      <c r="J71" s="34">
        <v>6.7248017417580241E-2</v>
      </c>
      <c r="K71" s="17">
        <v>22624.210172999999</v>
      </c>
      <c r="L71" s="18">
        <v>-5.4606641596789296E-2</v>
      </c>
      <c r="M71" s="17">
        <v>20099.884969999999</v>
      </c>
      <c r="N71" s="18">
        <v>-2.8355750481058761E-2</v>
      </c>
    </row>
    <row r="72" spans="1:14" ht="17.45" customHeight="1" x14ac:dyDescent="0.25">
      <c r="A72" s="165"/>
      <c r="B72" s="14" t="s">
        <v>20</v>
      </c>
      <c r="C72" s="15">
        <v>805727.17691799998</v>
      </c>
      <c r="D72" s="16">
        <v>-5.5560036103619037E-4</v>
      </c>
      <c r="E72" s="17">
        <v>570917.80188799999</v>
      </c>
      <c r="F72" s="18">
        <v>2.0430467173051303E-2</v>
      </c>
      <c r="G72" s="17">
        <v>191785.638878</v>
      </c>
      <c r="H72" s="18">
        <v>-5.0080472665315012E-2</v>
      </c>
      <c r="I72" s="17">
        <v>456.91042099999999</v>
      </c>
      <c r="J72" s="34">
        <v>0.31111721753032717</v>
      </c>
      <c r="K72" s="17">
        <v>22263.135557999998</v>
      </c>
      <c r="L72" s="18">
        <v>-5.7140839450696479E-2</v>
      </c>
      <c r="M72" s="17">
        <v>20303.690172999999</v>
      </c>
      <c r="N72" s="18">
        <v>-2.5280667818425417E-2</v>
      </c>
    </row>
    <row r="73" spans="1:14" ht="17.45" customHeight="1" thickBot="1" x14ac:dyDescent="0.3">
      <c r="A73" s="166"/>
      <c r="B73" s="19" t="s">
        <v>22</v>
      </c>
      <c r="C73" s="28">
        <v>803557.22982000001</v>
      </c>
      <c r="D73" s="29">
        <v>-2.233963839489439E-2</v>
      </c>
      <c r="E73" s="30">
        <v>566653.89206500002</v>
      </c>
      <c r="F73" s="31">
        <v>5.2683007362592793E-3</v>
      </c>
      <c r="G73" s="30">
        <v>194245.34580099999</v>
      </c>
      <c r="H73" s="31">
        <v>-8.8869827266359613E-2</v>
      </c>
      <c r="I73" s="30">
        <v>497.002005</v>
      </c>
      <c r="J73" s="37">
        <v>0.39172196195601949</v>
      </c>
      <c r="K73" s="30">
        <v>21176.008100000003</v>
      </c>
      <c r="L73" s="31">
        <v>-8.2662408459048375E-2</v>
      </c>
      <c r="M73" s="30">
        <v>20984.981849</v>
      </c>
      <c r="N73" s="31">
        <v>-2.8535668025468031E-2</v>
      </c>
    </row>
    <row r="74" spans="1:14" ht="17.45" customHeight="1" x14ac:dyDescent="0.25">
      <c r="A74" s="164">
        <v>2023</v>
      </c>
      <c r="B74" s="9" t="s">
        <v>18</v>
      </c>
      <c r="C74" s="24">
        <v>806660.96438199992</v>
      </c>
      <c r="D74" s="25">
        <v>-1.3221009588438859E-2</v>
      </c>
      <c r="E74" s="26">
        <v>563034.52867700008</v>
      </c>
      <c r="F74" s="27">
        <v>-6.3538875699310493E-3</v>
      </c>
      <c r="G74" s="26">
        <v>200030.301519</v>
      </c>
      <c r="H74" s="27">
        <v>-3.110885344453207E-2</v>
      </c>
      <c r="I74" s="26">
        <v>625.90124399999991</v>
      </c>
      <c r="J74" s="36">
        <v>0.55612788218104092</v>
      </c>
      <c r="K74" s="26">
        <v>20827.658513999999</v>
      </c>
      <c r="L74" s="27">
        <v>-9.1464899966055779E-2</v>
      </c>
      <c r="M74" s="26">
        <v>22142.574428</v>
      </c>
      <c r="N74" s="27">
        <v>5.1684226650220655E-2</v>
      </c>
    </row>
    <row r="75" spans="1:14" ht="17.45" customHeight="1" x14ac:dyDescent="0.25">
      <c r="A75" s="165"/>
      <c r="B75" s="14" t="s">
        <v>19</v>
      </c>
      <c r="C75" s="15">
        <v>804841.04578699998</v>
      </c>
      <c r="D75" s="16">
        <v>-1.5083415279422141E-3</v>
      </c>
      <c r="E75" s="17">
        <v>558691.96400799998</v>
      </c>
      <c r="F75" s="18">
        <v>-1.8527691549931613E-2</v>
      </c>
      <c r="G75" s="17">
        <v>202757.15288499999</v>
      </c>
      <c r="H75" s="18">
        <v>4.696978809051866E-2</v>
      </c>
      <c r="I75" s="17">
        <v>566.42674899999997</v>
      </c>
      <c r="J75" s="34">
        <v>0.307607088701918</v>
      </c>
      <c r="K75" s="17">
        <v>20015.305247</v>
      </c>
      <c r="L75" s="18">
        <v>-0.1153147405390309</v>
      </c>
      <c r="M75" s="17">
        <v>22810.196897999998</v>
      </c>
      <c r="N75" s="18">
        <v>0.13484216113899472</v>
      </c>
    </row>
    <row r="76" spans="1:14" ht="17.45" customHeight="1" x14ac:dyDescent="0.25">
      <c r="A76" s="165"/>
      <c r="B76" s="14" t="s">
        <v>20</v>
      </c>
      <c r="C76" s="15">
        <v>798396.76034899987</v>
      </c>
      <c r="D76" s="16">
        <v>-9.0978891850710397E-3</v>
      </c>
      <c r="E76" s="17">
        <v>556251.23481299996</v>
      </c>
      <c r="F76" s="18">
        <v>-2.5689454815558954E-2</v>
      </c>
      <c r="G76" s="17">
        <v>198911.04335600001</v>
      </c>
      <c r="H76" s="18">
        <v>3.7152961606956802E-2</v>
      </c>
      <c r="I76" s="17">
        <v>694.48566000000005</v>
      </c>
      <c r="J76" s="34">
        <v>0.51996021119422031</v>
      </c>
      <c r="K76" s="17">
        <v>19496.236632</v>
      </c>
      <c r="L76" s="18">
        <v>-0.1242816367349362</v>
      </c>
      <c r="M76" s="17">
        <v>23043.759888000001</v>
      </c>
      <c r="N76" s="18">
        <v>0.13495427144784578</v>
      </c>
    </row>
    <row r="77" spans="1:14" ht="17.45" customHeight="1" thickBot="1" x14ac:dyDescent="0.3">
      <c r="A77" s="166"/>
      <c r="B77" s="19" t="s">
        <v>94</v>
      </c>
      <c r="C77" s="28">
        <v>835977.41681500012</v>
      </c>
      <c r="D77" s="29">
        <v>4.0345834486813503E-2</v>
      </c>
      <c r="E77" s="30">
        <v>553403.16069399996</v>
      </c>
      <c r="F77" s="31">
        <v>-2.3384170754941369E-2</v>
      </c>
      <c r="G77" s="30">
        <v>238053.22289700003</v>
      </c>
      <c r="H77" s="31">
        <v>0.22552858044218071</v>
      </c>
      <c r="I77" s="30">
        <v>647.43550000000005</v>
      </c>
      <c r="J77" s="37">
        <v>0.30268186745041414</v>
      </c>
      <c r="K77" s="30">
        <v>18912.549103000001</v>
      </c>
      <c r="L77" s="31">
        <v>-0.10688789814922672</v>
      </c>
      <c r="M77" s="30">
        <v>24961.048620999998</v>
      </c>
      <c r="N77" s="31">
        <v>0.18947201387212398</v>
      </c>
    </row>
    <row r="78" spans="1:14" ht="22.5" customHeight="1" x14ac:dyDescent="0.25">
      <c r="A78" s="32" t="s">
        <v>43</v>
      </c>
    </row>
    <row r="79" spans="1:14" ht="67.5" customHeight="1" x14ac:dyDescent="0.25">
      <c r="A79" s="188" t="s">
        <v>95</v>
      </c>
      <c r="B79" s="188"/>
      <c r="C79" s="188"/>
      <c r="D79" s="188"/>
      <c r="E79" s="188"/>
      <c r="F79" s="188"/>
      <c r="G79" s="188"/>
      <c r="H79" s="188"/>
      <c r="I79" s="188"/>
      <c r="J79" s="188"/>
      <c r="K79" s="188"/>
      <c r="L79" s="188"/>
      <c r="M79" s="188"/>
      <c r="N79" s="188"/>
    </row>
  </sheetData>
  <mergeCells count="26">
    <mergeCell ref="A79:N79"/>
    <mergeCell ref="A74:A77"/>
    <mergeCell ref="A70:A73"/>
    <mergeCell ref="A66:A69"/>
    <mergeCell ref="A46:A49"/>
    <mergeCell ref="A62:A65"/>
    <mergeCell ref="A58:A61"/>
    <mergeCell ref="A54:A57"/>
    <mergeCell ref="A50:A53"/>
    <mergeCell ref="A26:A29"/>
    <mergeCell ref="A30:A33"/>
    <mergeCell ref="A34:A37"/>
    <mergeCell ref="A38:A41"/>
    <mergeCell ref="A42:A45"/>
    <mergeCell ref="E4:F4"/>
    <mergeCell ref="K4:L4"/>
    <mergeCell ref="M4:N4"/>
    <mergeCell ref="A10:A13"/>
    <mergeCell ref="A14:A17"/>
    <mergeCell ref="G4:H4"/>
    <mergeCell ref="I4:J4"/>
    <mergeCell ref="A22:A25"/>
    <mergeCell ref="A4:A5"/>
    <mergeCell ref="B4:B5"/>
    <mergeCell ref="C4:D4"/>
    <mergeCell ref="A18:A21"/>
  </mergeCells>
  <pageMargins left="0.7" right="0.7" top="0.75" bottom="0.75" header="0.3" footer="0.3"/>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premi_Allegato I</vt:lpstr>
      <vt:lpstr>premi per canale_Allegato I bis</vt:lpstr>
      <vt:lpstr>oneri_Allegato II</vt:lpstr>
      <vt:lpstr>premi_oneri_Allegato III</vt:lpstr>
      <vt:lpstr>flussi_allegato IV</vt:lpstr>
      <vt:lpstr>riserve_Allegato V</vt:lpstr>
      <vt:lpstr>'flussi_allegato IV'!Area_stampa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Trionfetti Stefano</dc:creator>
  <cp:lastModifiedBy>Stefano Trionfetti</cp:lastModifiedBy>
  <cp:lastPrinted>2019-11-25T09:43:38Z</cp:lastPrinted>
  <dcterms:created xsi:type="dcterms:W3CDTF">2017-05-17T09:10:47Z</dcterms:created>
  <dcterms:modified xsi:type="dcterms:W3CDTF">2024-02-21T10:29:07Z</dcterms:modified>
</cp:coreProperties>
</file>